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Unidades compartidas\Industrias\SGE\ICSGE\Revision de bases ICSGE\2022\version final 2\"/>
    </mc:Choice>
  </mc:AlternateContent>
  <xr:revisionPtr revIDLastSave="0" documentId="13_ncr:1_{7A7996CC-C22C-4BF3-BB6E-BD3FDEFE0FC8}" xr6:coauthVersionLast="47" xr6:coauthVersionMax="47" xr10:uidLastSave="{00000000-0000-0000-0000-000000000000}"/>
  <bookViews>
    <workbookView xWindow="28680" yWindow="-120" windowWidth="29040" windowHeight="15840" xr2:uid="{E0D72DA3-F594-4BEE-9D71-F2DAAA0B09B8}"/>
  </bookViews>
  <sheets>
    <sheet name="INICIO" sheetId="12" r:id="rId1"/>
    <sheet name="FACTURAS" sheetId="6" r:id="rId2"/>
    <sheet name="Lista" sheetId="7" r:id="rId3"/>
  </sheets>
  <definedNames>
    <definedName name="_xlnm._FilterDatabase" localSheetId="1" hidden="1">FACTURAS!$A$5:$K$5</definedName>
    <definedName name="Año">Lista!#REF!</definedName>
    <definedName name="Biomasa">Lista!#REF!</definedName>
    <definedName name="Cantidad">Lista!#REF!</definedName>
    <definedName name="Electricidad">Lista!#REF!</definedName>
    <definedName name="Energético">Tabla2[Energético]</definedName>
    <definedName name="Final">Lista!#REF!</definedName>
    <definedName name="GDC">Lista!#REF!</definedName>
    <definedName name="GDE">Lista!#REF!</definedName>
    <definedName name="GLP">Lista!#REF!</definedName>
    <definedName name="GN">Lista!#REF!</definedName>
    <definedName name="Inicio">Lista!#REF!</definedName>
    <definedName name="Leña">Lista!#REF!</definedName>
    <definedName name="Mes">Lista!#REF!</definedName>
    <definedName name="Petróleo">Lista!#REF!</definedName>
    <definedName name="Producción_A">Lista!#REF!</definedName>
    <definedName name="Producción_B">Lista!#REF!</definedName>
    <definedName name="Producción_C">Lista!#REF!</definedName>
    <definedName name="tabla_A">FACTURAS!$A$5:$K$105</definedName>
    <definedName name="Variable">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06" i="6" l="1"/>
  <c r="K106" i="6"/>
  <c r="I10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6" i="6"/>
  <c r="H7" i="6"/>
  <c r="I7" i="6" s="1"/>
  <c r="H8" i="6"/>
  <c r="I8" i="6" s="1"/>
  <c r="H9" i="6"/>
  <c r="I9" i="6" s="1"/>
  <c r="H10" i="6"/>
  <c r="I10" i="6" s="1"/>
  <c r="H11" i="6"/>
  <c r="I11" i="6" s="1"/>
  <c r="H12" i="6"/>
  <c r="I12" i="6" s="1"/>
  <c r="H13" i="6"/>
  <c r="I13" i="6" s="1"/>
  <c r="H14" i="6"/>
  <c r="I14" i="6" s="1"/>
  <c r="H15" i="6"/>
  <c r="I15" i="6" s="1"/>
  <c r="H16" i="6"/>
  <c r="I16" i="6" s="1"/>
  <c r="H17" i="6"/>
  <c r="I17" i="6" s="1"/>
  <c r="H18" i="6"/>
  <c r="I18" i="6" s="1"/>
  <c r="H19" i="6"/>
  <c r="I19" i="6" s="1"/>
  <c r="H20" i="6"/>
  <c r="I20" i="6" s="1"/>
  <c r="H21" i="6"/>
  <c r="I21" i="6" s="1"/>
  <c r="H22" i="6"/>
  <c r="I22" i="6" s="1"/>
  <c r="H23" i="6"/>
  <c r="I23" i="6" s="1"/>
  <c r="H24" i="6"/>
  <c r="I24" i="6" s="1"/>
  <c r="H25" i="6"/>
  <c r="I25" i="6" s="1"/>
  <c r="H26" i="6"/>
  <c r="I26" i="6" s="1"/>
  <c r="H27" i="6"/>
  <c r="I27" i="6" s="1"/>
  <c r="H28" i="6"/>
  <c r="I28" i="6" s="1"/>
  <c r="H29" i="6"/>
  <c r="I29" i="6" s="1"/>
  <c r="H30" i="6"/>
  <c r="I30" i="6" s="1"/>
  <c r="H31" i="6"/>
  <c r="I31" i="6" s="1"/>
  <c r="H32" i="6"/>
  <c r="I32" i="6" s="1"/>
  <c r="H33" i="6"/>
  <c r="I33" i="6" s="1"/>
  <c r="H34" i="6"/>
  <c r="I34" i="6" s="1"/>
  <c r="H35" i="6"/>
  <c r="I35" i="6" s="1"/>
  <c r="H36" i="6"/>
  <c r="I36" i="6" s="1"/>
  <c r="H37" i="6"/>
  <c r="I37" i="6" s="1"/>
  <c r="H38" i="6"/>
  <c r="I38" i="6" s="1"/>
  <c r="H39" i="6"/>
  <c r="I39" i="6" s="1"/>
  <c r="H40" i="6"/>
  <c r="I40" i="6" s="1"/>
  <c r="H41" i="6"/>
  <c r="I41" i="6" s="1"/>
  <c r="H42" i="6"/>
  <c r="I42" i="6" s="1"/>
  <c r="H43" i="6"/>
  <c r="I43" i="6" s="1"/>
  <c r="H44" i="6"/>
  <c r="I44" i="6" s="1"/>
  <c r="H45" i="6"/>
  <c r="I45" i="6" s="1"/>
  <c r="H46" i="6"/>
  <c r="I46" i="6" s="1"/>
  <c r="H47" i="6"/>
  <c r="I47" i="6" s="1"/>
  <c r="H48" i="6"/>
  <c r="I48" i="6" s="1"/>
  <c r="H49" i="6"/>
  <c r="I49" i="6" s="1"/>
  <c r="H50" i="6"/>
  <c r="I50" i="6" s="1"/>
  <c r="H51" i="6"/>
  <c r="I51" i="6" s="1"/>
  <c r="H52" i="6"/>
  <c r="I52" i="6" s="1"/>
  <c r="H53" i="6"/>
  <c r="I53" i="6" s="1"/>
  <c r="H54" i="6"/>
  <c r="I54" i="6" s="1"/>
  <c r="H55" i="6"/>
  <c r="I55" i="6" s="1"/>
  <c r="H56" i="6"/>
  <c r="I56" i="6" s="1"/>
  <c r="H57" i="6"/>
  <c r="I57" i="6" s="1"/>
  <c r="H58" i="6"/>
  <c r="I58" i="6" s="1"/>
  <c r="H59" i="6"/>
  <c r="I59" i="6" s="1"/>
  <c r="H60" i="6"/>
  <c r="I60" i="6" s="1"/>
  <c r="H61" i="6"/>
  <c r="I61" i="6" s="1"/>
  <c r="H62" i="6"/>
  <c r="I62" i="6" s="1"/>
  <c r="H63" i="6"/>
  <c r="I63" i="6" s="1"/>
  <c r="H64" i="6"/>
  <c r="I64" i="6" s="1"/>
  <c r="H65" i="6"/>
  <c r="I65" i="6" s="1"/>
  <c r="H66" i="6"/>
  <c r="I66" i="6" s="1"/>
  <c r="H67" i="6"/>
  <c r="I67" i="6" s="1"/>
  <c r="H68" i="6"/>
  <c r="I68" i="6" s="1"/>
  <c r="H69" i="6"/>
  <c r="I69" i="6" s="1"/>
  <c r="H70" i="6"/>
  <c r="I70" i="6" s="1"/>
  <c r="H71" i="6"/>
  <c r="I71" i="6" s="1"/>
  <c r="H72" i="6"/>
  <c r="I72" i="6" s="1"/>
  <c r="H73" i="6"/>
  <c r="I73" i="6" s="1"/>
  <c r="H74" i="6"/>
  <c r="I74" i="6" s="1"/>
  <c r="H75" i="6"/>
  <c r="I75" i="6" s="1"/>
  <c r="H76" i="6"/>
  <c r="I76" i="6" s="1"/>
  <c r="H77" i="6"/>
  <c r="I77" i="6" s="1"/>
  <c r="H78" i="6"/>
  <c r="I78" i="6" s="1"/>
  <c r="H79" i="6"/>
  <c r="I79" i="6" s="1"/>
  <c r="H80" i="6"/>
  <c r="I80" i="6" s="1"/>
  <c r="H81" i="6"/>
  <c r="I81" i="6" s="1"/>
  <c r="H82" i="6"/>
  <c r="I82" i="6" s="1"/>
  <c r="H83" i="6"/>
  <c r="I83" i="6" s="1"/>
  <c r="H84" i="6"/>
  <c r="I84" i="6" s="1"/>
  <c r="H85" i="6"/>
  <c r="I85" i="6" s="1"/>
  <c r="H86" i="6"/>
  <c r="I86" i="6" s="1"/>
  <c r="H87" i="6"/>
  <c r="I87" i="6" s="1"/>
  <c r="H88" i="6"/>
  <c r="I88" i="6" s="1"/>
  <c r="H89" i="6"/>
  <c r="I89" i="6" s="1"/>
  <c r="H90" i="6"/>
  <c r="I90" i="6" s="1"/>
  <c r="H91" i="6"/>
  <c r="I91" i="6" s="1"/>
  <c r="H92" i="6"/>
  <c r="I92" i="6" s="1"/>
  <c r="H93" i="6"/>
  <c r="I93" i="6" s="1"/>
  <c r="H94" i="6"/>
  <c r="I94" i="6" s="1"/>
  <c r="K94" i="6" s="1"/>
  <c r="H95" i="6"/>
  <c r="I95" i="6" s="1"/>
  <c r="H96" i="6"/>
  <c r="I96" i="6" s="1"/>
  <c r="H97" i="6"/>
  <c r="I97" i="6" s="1"/>
  <c r="H98" i="6"/>
  <c r="I98" i="6" s="1"/>
  <c r="H99" i="6"/>
  <c r="I99" i="6" s="1"/>
  <c r="H100" i="6"/>
  <c r="I100" i="6" s="1"/>
  <c r="H101" i="6"/>
  <c r="I101" i="6" s="1"/>
  <c r="H102" i="6"/>
  <c r="I102" i="6" s="1"/>
  <c r="H103" i="6"/>
  <c r="I103" i="6" s="1"/>
  <c r="H104" i="6"/>
  <c r="I104" i="6" s="1"/>
  <c r="H105" i="6"/>
  <c r="I105" i="6" s="1"/>
  <c r="H6" i="6"/>
  <c r="I6" i="6" s="1"/>
  <c r="D6" i="6"/>
  <c r="K103" i="6" l="1"/>
  <c r="K99" i="6"/>
  <c r="K95" i="6"/>
  <c r="K91" i="6"/>
  <c r="K87" i="6"/>
  <c r="K83" i="6"/>
  <c r="K79" i="6"/>
  <c r="K75" i="6"/>
  <c r="K71" i="6"/>
  <c r="K67" i="6"/>
  <c r="K63" i="6"/>
  <c r="K59" i="6"/>
  <c r="K55" i="6"/>
  <c r="K51" i="6"/>
  <c r="K47" i="6"/>
  <c r="K43" i="6"/>
  <c r="K39" i="6"/>
  <c r="K35" i="6"/>
  <c r="K31" i="6"/>
  <c r="K27" i="6"/>
  <c r="K23" i="6"/>
  <c r="K19" i="6"/>
  <c r="K15" i="6"/>
  <c r="K11" i="6"/>
  <c r="K7" i="6"/>
  <c r="K102" i="6"/>
  <c r="K90" i="6"/>
  <c r="K82" i="6"/>
  <c r="K6" i="6"/>
  <c r="K98" i="6"/>
  <c r="K86" i="6"/>
  <c r="K78" i="6"/>
  <c r="K70" i="6"/>
  <c r="K62" i="6"/>
  <c r="K54" i="6"/>
  <c r="K46" i="6"/>
  <c r="K38" i="6"/>
  <c r="K26" i="6"/>
  <c r="K22" i="6"/>
  <c r="K10" i="6"/>
  <c r="K105" i="6"/>
  <c r="K101" i="6"/>
  <c r="K97" i="6"/>
  <c r="K93" i="6"/>
  <c r="K89" i="6"/>
  <c r="K85" i="6"/>
  <c r="K81" i="6"/>
  <c r="K77" i="6"/>
  <c r="K73" i="6"/>
  <c r="K69" i="6"/>
  <c r="K65" i="6"/>
  <c r="K61" i="6"/>
  <c r="K57" i="6"/>
  <c r="K53" i="6"/>
  <c r="K49" i="6"/>
  <c r="K45" i="6"/>
  <c r="K41" i="6"/>
  <c r="K37" i="6"/>
  <c r="K33" i="6"/>
  <c r="K29" i="6"/>
  <c r="K25" i="6"/>
  <c r="K21" i="6"/>
  <c r="K17" i="6"/>
  <c r="K13" i="6"/>
  <c r="K9" i="6"/>
  <c r="K74" i="6"/>
  <c r="K66" i="6"/>
  <c r="K58" i="6"/>
  <c r="K50" i="6"/>
  <c r="K42" i="6"/>
  <c r="K34" i="6"/>
  <c r="K30" i="6"/>
  <c r="K18" i="6"/>
  <c r="K14" i="6"/>
  <c r="K104" i="6"/>
  <c r="K100" i="6"/>
  <c r="K96" i="6"/>
  <c r="K92" i="6"/>
  <c r="K88" i="6"/>
  <c r="K84" i="6"/>
  <c r="K80" i="6"/>
  <c r="K76" i="6"/>
  <c r="K72" i="6"/>
  <c r="K68" i="6"/>
  <c r="K64" i="6"/>
  <c r="K60" i="6"/>
  <c r="K56" i="6"/>
  <c r="K52" i="6"/>
  <c r="K48" i="6"/>
  <c r="K44" i="6"/>
  <c r="K40" i="6"/>
  <c r="K36" i="6"/>
  <c r="K32" i="6"/>
  <c r="K28" i="6"/>
  <c r="K24" i="6"/>
  <c r="K20" i="6"/>
  <c r="K16" i="6"/>
  <c r="K12" i="6"/>
  <c r="K8"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CB1CABD-2A7F-47F1-B6DC-08EDAEE8AD95}" keepAlive="1" name="Consulta - tabla_A" description="Conexión a la consulta 'tabla_A' en el libro." type="5" refreshedVersion="0" background="1">
    <dbPr connection="Provider=Microsoft.Mashup.OleDb.1;Data Source=$Workbook$;Location=tabla_A;Extended Properties=&quot;&quot;" command="SELECT * FROM [tabla_A]"/>
  </connection>
</connections>
</file>

<file path=xl/sharedStrings.xml><?xml version="1.0" encoding="utf-8"?>
<sst xmlns="http://schemas.openxmlformats.org/spreadsheetml/2006/main" count="61" uniqueCount="39">
  <si>
    <t>Electricidad</t>
  </si>
  <si>
    <t>GLP</t>
  </si>
  <si>
    <t>GN</t>
  </si>
  <si>
    <t>Petróleo</t>
  </si>
  <si>
    <t>Biomasa</t>
  </si>
  <si>
    <t>Energético</t>
  </si>
  <si>
    <t>Unidad</t>
  </si>
  <si>
    <t>kWh</t>
  </si>
  <si>
    <t>Leña</t>
  </si>
  <si>
    <t>kg</t>
  </si>
  <si>
    <t>Costo neto $</t>
  </si>
  <si>
    <t>N° Factura</t>
  </si>
  <si>
    <t>Nombre de la instalación:</t>
  </si>
  <si>
    <t>litros</t>
  </si>
  <si>
    <t>m3S</t>
  </si>
  <si>
    <t>unidad</t>
  </si>
  <si>
    <t>Consumo  Facturado</t>
  </si>
  <si>
    <t>Factor kWhe</t>
  </si>
  <si>
    <t>factor Kwhe</t>
  </si>
  <si>
    <t>(tCO2 eq / kWh)</t>
  </si>
  <si>
    <t>total kWhe</t>
  </si>
  <si>
    <t>Factores de emision tCO2</t>
  </si>
  <si>
    <t>total tCO2</t>
  </si>
  <si>
    <t>ID</t>
  </si>
  <si>
    <t>fecha consumos (mm/yyyy)</t>
  </si>
  <si>
    <t xml:space="preserve">indicar </t>
  </si>
  <si>
    <t>indicar</t>
  </si>
  <si>
    <t>Otro 1 (indicar)</t>
  </si>
  <si>
    <t>Otro 2 (indicar)</t>
  </si>
  <si>
    <t xml:space="preserve">ANEXO 18 - CONSUMO ENERGÉTICO DE LA INSTALACIÓN(ES) INVOLUCRADAS  </t>
  </si>
  <si>
    <t>Los titulares de las firmas que presentan los antecedentes del proyecto firman la presente declaración y asumen toda responsabilidad sobre la veracidad y exactitud de la información brindada y dan testimonio sobre el vinculo comercial entre las entidades que posibilitará la ejecución del proyecto presentado siguiendo estrictamente las pautas que se establecen en la presente declaración. Al presentar este formulario las entidades firmantes se comprometen a brindar a la Agencia de Sostenibilidad Energética toda la información necesaria para la adecuada validación técnica del proyecto presentado, de ser requerida. En caso de detectarse información incorrecta la Agencia de Sostenibilidad Energética podrá revocar el cofinanciamiento adjudicado y/o suspender o eliminar definitivamente al consultor y/o empresa del Registro de Consultores.  La validación técnica corresponde a una revisión documental de los ahorros energéticos liberando a la Agencia de toda responsabilidad en caso de producirse adulteración de la información por las partes.</t>
  </si>
  <si>
    <t>Nombre Representante Legal</t>
  </si>
  <si>
    <t>RUT Representante Legal</t>
  </si>
  <si>
    <t>Indique nombre de cliente</t>
  </si>
  <si>
    <t>Indique nombre empresa consultora</t>
  </si>
  <si>
    <t>Alcance y Limite de la implementación:</t>
  </si>
  <si>
    <t>*Llenar los campos en amarillo</t>
  </si>
  <si>
    <t>**De existir otro energetico, incorporar información en hoja "Lista" para ver reflejado en esta tabla.</t>
  </si>
  <si>
    <t>Consumo energético total anual en Teracaloria (Tcal)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</si>
</sst>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164" formatCode="_-* #,##0.00_-;\-* #,##0.00_-;_-* &quot;-&quot;_-;_-@_-"/>
    <numFmt numFmtId="165" formatCode="_-* #,##0_-;\-* #,##0_-;_-* &quot;-&quot;_-;_-@_-"/>
    <numFmt numFmtId="166" formatCode="#,##0.0"/>
    <numFmt numFmtId="167" formatCode="#,##0.00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9"/>
      <name val="Calibri"/>
      <family val="2"/>
      <scheme val="minor"/>
    </font>
    <font>
      <sz val="9"/>
      <color theme="1"/>
      <name val="Calibri"/>
      <family val="2"/>
      <scheme val="minor"/>
    </font>
    <font>
      <b/>
      <sz val="9"/>
      <color theme="0"/>
      <name val="Calibri"/>
      <family val="2"/>
      <scheme val="minor"/>
    </font>
    <font>
      <b/>
      <sz val="12"/>
      <color theme="1"/>
      <name val="Calibri"/>
      <family val="2"/>
      <scheme val="minor"/>
    </font>
    <font>
      <b/>
      <sz val="9"/>
      <color theme="0" tint="-0.14999847407452621"/>
      <name val="Calibri"/>
      <family val="2"/>
      <scheme val="minor"/>
    </font>
    <font>
      <sz val="9"/>
      <color theme="0" tint="-0.499984740745262"/>
      <name val="Calibri"/>
      <family val="2"/>
      <scheme val="minor"/>
    </font>
    <font>
      <sz val="11"/>
      <color theme="0" tint="-0.499984740745262"/>
      <name val="Calibri"/>
      <family val="2"/>
      <scheme val="minor"/>
    </font>
    <font>
      <b/>
      <sz val="11"/>
      <color theme="0" tint="-0.49998474074526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double">
        <color auto="1"/>
      </bottom>
      <diagonal/>
    </border>
  </borders>
  <cellStyleXfs count="2">
    <xf numFmtId="0" fontId="0" fillId="0" borderId="0"/>
    <xf numFmtId="42" fontId="1" fillId="0" borderId="0" applyFont="0" applyFill="0" applyBorder="0" applyAlignment="0" applyProtection="0"/>
  </cellStyleXfs>
  <cellXfs count="37">
    <xf numFmtId="0" fontId="0" fillId="0" borderId="0" xfId="0"/>
    <xf numFmtId="164" fontId="4" fillId="2" borderId="1" xfId="0" applyNumberFormat="1" applyFont="1" applyFill="1" applyBorder="1" applyAlignment="1">
      <alignment horizontal="center" vertical="center" wrapText="1"/>
    </xf>
    <xf numFmtId="0" fontId="0" fillId="0" borderId="0" xfId="0" applyAlignment="1"/>
    <xf numFmtId="0" fontId="0" fillId="0" borderId="0" xfId="0" applyAlignment="1">
      <alignment horizontal="left"/>
    </xf>
    <xf numFmtId="0" fontId="5" fillId="0" borderId="1" xfId="0" applyFont="1" applyBorder="1" applyAlignment="1">
      <alignment horizontal="center"/>
    </xf>
    <xf numFmtId="0" fontId="0" fillId="0" borderId="0" xfId="0" applyAlignment="1">
      <alignment horizontal="center"/>
    </xf>
    <xf numFmtId="3" fontId="5" fillId="0" borderId="1" xfId="0" applyNumberFormat="1" applyFont="1" applyBorder="1" applyAlignment="1">
      <alignment horizontal="center"/>
    </xf>
    <xf numFmtId="164" fontId="4" fillId="0" borderId="0" xfId="0" applyNumberFormat="1" applyFont="1" applyFill="1" applyBorder="1" applyAlignment="1">
      <alignment horizontal="center" vertical="center" wrapText="1"/>
    </xf>
    <xf numFmtId="167" fontId="5" fillId="0" borderId="1" xfId="0" applyNumberFormat="1" applyFont="1" applyBorder="1" applyAlignment="1">
      <alignment horizontal="center"/>
    </xf>
    <xf numFmtId="166" fontId="5" fillId="0" borderId="1" xfId="0" applyNumberFormat="1" applyFont="1" applyBorder="1" applyAlignment="1">
      <alignment horizontal="center"/>
    </xf>
    <xf numFmtId="165" fontId="4" fillId="2" borderId="1" xfId="0" applyNumberFormat="1" applyFont="1" applyFill="1" applyBorder="1" applyAlignment="1">
      <alignment horizontal="left" vertical="center" wrapText="1"/>
    </xf>
    <xf numFmtId="0" fontId="0" fillId="0" borderId="0" xfId="0" applyAlignment="1">
      <alignment wrapText="1"/>
    </xf>
    <xf numFmtId="0" fontId="9" fillId="0" borderId="0" xfId="0" applyFont="1" applyAlignment="1">
      <alignment horizontal="justify" vertical="center" wrapText="1"/>
    </xf>
    <xf numFmtId="0" fontId="0" fillId="0" borderId="3" xfId="0" applyBorder="1"/>
    <xf numFmtId="0" fontId="2" fillId="0" borderId="3" xfId="0" applyFont="1" applyBorder="1" applyAlignment="1">
      <alignment horizontal="center" vertical="center"/>
    </xf>
    <xf numFmtId="0" fontId="10" fillId="0" borderId="3" xfId="0" applyFont="1" applyBorder="1" applyAlignment="1">
      <alignment horizontal="justify" vertical="center" wrapText="1"/>
    </xf>
    <xf numFmtId="0" fontId="10" fillId="0" borderId="0" xfId="0" applyFont="1" applyAlignment="1">
      <alignment horizontal="justify" vertical="center" wrapText="1"/>
    </xf>
    <xf numFmtId="0" fontId="2" fillId="0" borderId="0" xfId="0" applyFont="1" applyAlignment="1">
      <alignment horizontal="center" vertical="center"/>
    </xf>
    <xf numFmtId="0" fontId="11" fillId="0" borderId="0" xfId="0" applyFont="1" applyAlignment="1">
      <alignment vertical="center" wrapText="1"/>
    </xf>
    <xf numFmtId="0" fontId="5" fillId="0" borderId="4" xfId="0" applyFont="1" applyBorder="1" applyAlignment="1">
      <alignment horizontal="center" vertical="center" wrapText="1"/>
    </xf>
    <xf numFmtId="164" fontId="6" fillId="3" borderId="1" xfId="0"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Protection="1">
      <protection locked="0"/>
    </xf>
    <xf numFmtId="0" fontId="0" fillId="0" borderId="0" xfId="0" applyAlignment="1" applyProtection="1">
      <alignment horizontal="center"/>
      <protection locked="0"/>
    </xf>
    <xf numFmtId="0" fontId="5" fillId="4" borderId="1" xfId="0" applyFont="1" applyFill="1" applyBorder="1" applyAlignment="1" applyProtection="1">
      <alignment horizontal="center"/>
      <protection locked="0"/>
    </xf>
    <xf numFmtId="17" fontId="5" fillId="4" borderId="1" xfId="0" applyNumberFormat="1" applyFont="1" applyFill="1" applyBorder="1" applyAlignment="1" applyProtection="1">
      <alignment horizontal="center"/>
      <protection locked="0"/>
    </xf>
    <xf numFmtId="3" fontId="5" fillId="4" borderId="1" xfId="0" applyNumberFormat="1" applyFont="1" applyFill="1" applyBorder="1" applyAlignment="1" applyProtection="1">
      <alignment horizontal="center"/>
      <protection locked="0"/>
    </xf>
    <xf numFmtId="42" fontId="5" fillId="4" borderId="1" xfId="1" applyFont="1" applyFill="1" applyBorder="1" applyAlignment="1" applyProtection="1">
      <alignment horizontal="center"/>
      <protection locked="0"/>
    </xf>
    <xf numFmtId="3" fontId="0" fillId="0" borderId="0" xfId="0" applyNumberFormat="1" applyAlignment="1">
      <alignment horizontal="center"/>
    </xf>
    <xf numFmtId="0" fontId="7" fillId="0" borderId="0" xfId="0" applyFont="1" applyAlignment="1">
      <alignment horizontal="center"/>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xf>
    <xf numFmtId="164" fontId="4" fillId="0" borderId="1" xfId="0" applyNumberFormat="1" applyFont="1" applyFill="1" applyBorder="1" applyAlignment="1">
      <alignment horizontal="left" vertical="center" wrapText="1"/>
    </xf>
    <xf numFmtId="164" fontId="4" fillId="2" borderId="1" xfId="0" applyNumberFormat="1" applyFont="1" applyFill="1" applyBorder="1" applyAlignment="1">
      <alignment horizontal="center" vertical="center" wrapText="1"/>
    </xf>
    <xf numFmtId="0" fontId="0" fillId="0" borderId="0" xfId="0" applyAlignment="1">
      <alignment horizontal="left" vertical="top" wrapText="1"/>
    </xf>
  </cellXfs>
  <cellStyles count="2">
    <cellStyle name="Moneda [0]" xfId="1" builtinId="7"/>
    <cellStyle name="Normal" xfId="0" builtinId="0"/>
  </cellStyles>
  <dxfs count="4">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ACD131E-B2AB-4AD1-8F11-D7AE3A7B8142}" name="Tabla2" displayName="Tabla2" ref="A1:D9" totalsRowShown="0" headerRowDxfId="3">
  <autoFilter ref="A1:D9" xr:uid="{BACD131E-B2AB-4AD1-8F11-D7AE3A7B8142}"/>
  <sortState xmlns:xlrd2="http://schemas.microsoft.com/office/spreadsheetml/2017/richdata2" ref="A2:D7">
    <sortCondition descending="1" ref="A1:A7"/>
  </sortState>
  <tableColumns count="4">
    <tableColumn id="1" xr3:uid="{9CFA1C50-638F-4F32-9D34-31975582ACFC}" name="Energético"/>
    <tableColumn id="2" xr3:uid="{E8933BAA-C625-41C4-89C5-59768DCB86A8}" name="unidad" dataDxfId="2"/>
    <tableColumn id="3" xr3:uid="{0370A313-E790-466D-9851-D24C4931C340}" name="factor Kwhe" dataDxfId="1"/>
    <tableColumn id="4" xr3:uid="{C403D909-A949-4F31-811D-A0174402E64D}" name="(tCO2 eq / kWh)" dataDxfId="0"/>
  </tableColumns>
  <tableStyleInfo name="TableStyleLight1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CB4E5-752F-4066-B2CA-B279ACA04A06}">
  <dimension ref="A1:YC29"/>
  <sheetViews>
    <sheetView showGridLines="0" tabSelected="1" workbookViewId="0">
      <selection activeCell="A9" sqref="A9:K17"/>
    </sheetView>
  </sheetViews>
  <sheetFormatPr baseColWidth="10" defaultColWidth="0" defaultRowHeight="14.5" zeroHeight="1" x14ac:dyDescent="0.35"/>
  <cols>
    <col min="1" max="12" width="10.81640625" customWidth="1"/>
    <col min="13" max="653" width="0" hidden="1" customWidth="1"/>
    <col min="654" max="16384" width="10.81640625" hidden="1"/>
  </cols>
  <sheetData>
    <row r="1" spans="1:20" ht="15.5" x14ac:dyDescent="0.35">
      <c r="A1" s="30" t="s">
        <v>29</v>
      </c>
      <c r="B1" s="30"/>
      <c r="C1" s="30"/>
      <c r="D1" s="30"/>
      <c r="E1" s="30"/>
      <c r="F1" s="30"/>
      <c r="G1" s="30"/>
      <c r="H1" s="30"/>
      <c r="I1" s="30"/>
      <c r="J1" s="30"/>
      <c r="K1" s="30"/>
    </row>
    <row r="2" spans="1:20" x14ac:dyDescent="0.35"/>
    <row r="3" spans="1:20" ht="17.149999999999999" customHeight="1" x14ac:dyDescent="0.35">
      <c r="A3" s="34" t="s">
        <v>12</v>
      </c>
      <c r="B3" s="34"/>
      <c r="C3" s="34"/>
      <c r="D3" s="35"/>
      <c r="E3" s="35"/>
      <c r="F3" s="35"/>
      <c r="G3" s="35"/>
      <c r="H3" s="35"/>
      <c r="I3" s="35"/>
      <c r="J3" s="35"/>
      <c r="K3" s="35"/>
    </row>
    <row r="4" spans="1:20" ht="14.5" customHeight="1" x14ac:dyDescent="0.35">
      <c r="A4" s="34" t="s">
        <v>35</v>
      </c>
      <c r="B4" s="34"/>
      <c r="C4" s="34"/>
      <c r="D4" s="35"/>
      <c r="E4" s="35"/>
      <c r="F4" s="35"/>
      <c r="G4" s="35"/>
      <c r="H4" s="35"/>
      <c r="I4" s="35"/>
      <c r="J4" s="35"/>
      <c r="K4" s="35"/>
    </row>
    <row r="5" spans="1:20" x14ac:dyDescent="0.35">
      <c r="A5" s="34"/>
      <c r="B5" s="34"/>
      <c r="C5" s="34"/>
      <c r="D5" s="35"/>
      <c r="E5" s="35"/>
      <c r="F5" s="35"/>
      <c r="G5" s="35"/>
      <c r="H5" s="35"/>
      <c r="I5" s="35"/>
      <c r="J5" s="35"/>
      <c r="K5" s="35"/>
    </row>
    <row r="6" spans="1:20" x14ac:dyDescent="0.35">
      <c r="A6" s="34"/>
      <c r="B6" s="34"/>
      <c r="C6" s="34"/>
      <c r="D6" s="35"/>
      <c r="E6" s="35"/>
      <c r="F6" s="35"/>
      <c r="G6" s="35"/>
      <c r="H6" s="35"/>
      <c r="I6" s="35"/>
      <c r="J6" s="35"/>
      <c r="K6" s="35"/>
    </row>
    <row r="7" spans="1:20" ht="29" customHeight="1" x14ac:dyDescent="0.35">
      <c r="A7" s="34" t="s">
        <v>38</v>
      </c>
      <c r="B7" s="34"/>
      <c r="C7" s="34"/>
      <c r="D7" s="35"/>
      <c r="E7" s="35"/>
      <c r="F7" s="35"/>
      <c r="G7" s="35"/>
      <c r="H7" s="35"/>
      <c r="I7" s="35"/>
      <c r="J7" s="35"/>
      <c r="K7" s="35"/>
    </row>
    <row r="8" spans="1:20" x14ac:dyDescent="0.35">
      <c r="A8" s="2"/>
      <c r="B8" s="2"/>
      <c r="C8" s="2"/>
      <c r="D8" s="2"/>
      <c r="E8" s="2"/>
      <c r="F8" s="2"/>
      <c r="G8" s="2"/>
      <c r="H8" s="2"/>
      <c r="I8" s="2"/>
      <c r="J8" s="2"/>
      <c r="K8" s="2"/>
      <c r="L8" s="2"/>
      <c r="M8" s="2"/>
      <c r="N8" s="2"/>
      <c r="O8" s="2"/>
      <c r="P8" s="2"/>
      <c r="Q8" s="2"/>
      <c r="R8" s="2"/>
      <c r="S8" s="2"/>
      <c r="T8" s="2"/>
    </row>
    <row r="9" spans="1:20" ht="14.5" customHeight="1" x14ac:dyDescent="0.35">
      <c r="A9" s="36" t="s">
        <v>30</v>
      </c>
      <c r="B9" s="36"/>
      <c r="C9" s="36"/>
      <c r="D9" s="36"/>
      <c r="E9" s="36"/>
      <c r="F9" s="36"/>
      <c r="G9" s="36"/>
      <c r="H9" s="36"/>
      <c r="I9" s="36"/>
      <c r="J9" s="36"/>
      <c r="K9" s="36"/>
      <c r="L9" s="2"/>
      <c r="M9" s="2"/>
      <c r="N9" s="2"/>
      <c r="O9" s="2"/>
      <c r="P9" s="2"/>
      <c r="Q9" s="2"/>
      <c r="R9" s="2"/>
      <c r="S9" s="2"/>
      <c r="T9" s="2"/>
    </row>
    <row r="10" spans="1:20" x14ac:dyDescent="0.35">
      <c r="A10" s="36"/>
      <c r="B10" s="36"/>
      <c r="C10" s="36"/>
      <c r="D10" s="36"/>
      <c r="E10" s="36"/>
      <c r="F10" s="36"/>
      <c r="G10" s="36"/>
      <c r="H10" s="36"/>
      <c r="I10" s="36"/>
      <c r="J10" s="36"/>
      <c r="K10" s="36"/>
      <c r="L10" s="2"/>
      <c r="M10" s="2"/>
      <c r="N10" s="2"/>
      <c r="O10" s="2"/>
      <c r="P10" s="2"/>
      <c r="Q10" s="2"/>
      <c r="R10" s="2"/>
      <c r="S10" s="2"/>
      <c r="T10" s="2"/>
    </row>
    <row r="11" spans="1:20" x14ac:dyDescent="0.35">
      <c r="A11" s="36"/>
      <c r="B11" s="36"/>
      <c r="C11" s="36"/>
      <c r="D11" s="36"/>
      <c r="E11" s="36"/>
      <c r="F11" s="36"/>
      <c r="G11" s="36"/>
      <c r="H11" s="36"/>
      <c r="I11" s="36"/>
      <c r="J11" s="36"/>
      <c r="K11" s="36"/>
      <c r="L11" s="2"/>
      <c r="M11" s="2"/>
      <c r="N11" s="2"/>
      <c r="O11" s="2"/>
      <c r="P11" s="2"/>
      <c r="Q11" s="2"/>
      <c r="R11" s="2"/>
      <c r="S11" s="2"/>
      <c r="T11" s="2"/>
    </row>
    <row r="12" spans="1:20" x14ac:dyDescent="0.35">
      <c r="A12" s="36"/>
      <c r="B12" s="36"/>
      <c r="C12" s="36"/>
      <c r="D12" s="36"/>
      <c r="E12" s="36"/>
      <c r="F12" s="36"/>
      <c r="G12" s="36"/>
      <c r="H12" s="36"/>
      <c r="I12" s="36"/>
      <c r="J12" s="36"/>
      <c r="K12" s="36"/>
      <c r="L12" s="2"/>
      <c r="M12" s="2"/>
      <c r="N12" s="2"/>
      <c r="O12" s="2"/>
      <c r="P12" s="2"/>
      <c r="Q12" s="2"/>
      <c r="R12" s="2"/>
      <c r="S12" s="2"/>
      <c r="T12" s="2"/>
    </row>
    <row r="13" spans="1:20" x14ac:dyDescent="0.35">
      <c r="A13" s="36"/>
      <c r="B13" s="36"/>
      <c r="C13" s="36"/>
      <c r="D13" s="36"/>
      <c r="E13" s="36"/>
      <c r="F13" s="36"/>
      <c r="G13" s="36"/>
      <c r="H13" s="36"/>
      <c r="I13" s="36"/>
      <c r="J13" s="36"/>
      <c r="K13" s="36"/>
      <c r="L13" s="2"/>
      <c r="M13" s="2"/>
      <c r="N13" s="2"/>
      <c r="O13" s="2"/>
      <c r="P13" s="2"/>
      <c r="Q13" s="2"/>
      <c r="R13" s="2"/>
      <c r="S13" s="2"/>
      <c r="T13" s="2"/>
    </row>
    <row r="14" spans="1:20" x14ac:dyDescent="0.35">
      <c r="A14" s="36"/>
      <c r="B14" s="36"/>
      <c r="C14" s="36"/>
      <c r="D14" s="36"/>
      <c r="E14" s="36"/>
      <c r="F14" s="36"/>
      <c r="G14" s="36"/>
      <c r="H14" s="36"/>
      <c r="I14" s="36"/>
      <c r="J14" s="36"/>
      <c r="K14" s="36"/>
      <c r="L14" s="2"/>
      <c r="M14" s="2"/>
      <c r="N14" s="2"/>
      <c r="O14" s="2"/>
      <c r="P14" s="2"/>
      <c r="Q14" s="2"/>
      <c r="R14" s="2"/>
      <c r="S14" s="2"/>
      <c r="T14" s="2"/>
    </row>
    <row r="15" spans="1:20" x14ac:dyDescent="0.35">
      <c r="A15" s="36"/>
      <c r="B15" s="36"/>
      <c r="C15" s="36"/>
      <c r="D15" s="36"/>
      <c r="E15" s="36"/>
      <c r="F15" s="36"/>
      <c r="G15" s="36"/>
      <c r="H15" s="36"/>
      <c r="I15" s="36"/>
      <c r="J15" s="36"/>
      <c r="K15" s="36"/>
      <c r="L15" s="2"/>
      <c r="M15" s="2"/>
      <c r="N15" s="2"/>
      <c r="O15" s="2"/>
      <c r="P15" s="2"/>
      <c r="Q15" s="2"/>
      <c r="R15" s="2"/>
      <c r="S15" s="2"/>
      <c r="T15" s="2"/>
    </row>
    <row r="16" spans="1:20" x14ac:dyDescent="0.35">
      <c r="A16" s="36"/>
      <c r="B16" s="36"/>
      <c r="C16" s="36"/>
      <c r="D16" s="36"/>
      <c r="E16" s="36"/>
      <c r="F16" s="36"/>
      <c r="G16" s="36"/>
      <c r="H16" s="36"/>
      <c r="I16" s="36"/>
      <c r="J16" s="36"/>
      <c r="K16" s="36"/>
      <c r="L16" s="2"/>
      <c r="M16" s="2"/>
      <c r="N16" s="2"/>
      <c r="O16" s="2"/>
      <c r="P16" s="2"/>
      <c r="Q16" s="2"/>
      <c r="R16" s="2"/>
      <c r="S16" s="2"/>
      <c r="T16" s="2"/>
    </row>
    <row r="17" spans="1:20" x14ac:dyDescent="0.35">
      <c r="A17" s="36"/>
      <c r="B17" s="36"/>
      <c r="C17" s="36"/>
      <c r="D17" s="36"/>
      <c r="E17" s="36"/>
      <c r="F17" s="36"/>
      <c r="G17" s="36"/>
      <c r="H17" s="36"/>
      <c r="I17" s="36"/>
      <c r="J17" s="36"/>
      <c r="K17" s="36"/>
      <c r="L17" s="2"/>
      <c r="M17" s="2"/>
      <c r="N17" s="2"/>
      <c r="O17" s="2"/>
      <c r="P17" s="2"/>
      <c r="Q17" s="2"/>
      <c r="R17" s="2"/>
      <c r="S17" s="2"/>
      <c r="T17" s="2"/>
    </row>
    <row r="18" spans="1:20" x14ac:dyDescent="0.35">
      <c r="A18" s="11"/>
      <c r="B18" s="11"/>
      <c r="C18" s="11"/>
      <c r="D18" s="11"/>
      <c r="E18" s="11"/>
      <c r="F18" s="11"/>
      <c r="G18" s="11"/>
      <c r="H18" s="11"/>
      <c r="I18" s="11"/>
      <c r="J18" s="11"/>
      <c r="K18" s="11"/>
      <c r="L18" s="2"/>
      <c r="M18" s="2"/>
      <c r="N18" s="2"/>
      <c r="O18" s="2"/>
      <c r="P18" s="2"/>
      <c r="Q18" s="2"/>
      <c r="R18" s="2"/>
      <c r="S18" s="2"/>
      <c r="T18" s="2"/>
    </row>
    <row r="19" spans="1:20" x14ac:dyDescent="0.35">
      <c r="A19" s="11"/>
      <c r="B19" s="11"/>
      <c r="C19" s="11"/>
      <c r="D19" s="11"/>
      <c r="E19" s="11"/>
      <c r="F19" s="11"/>
      <c r="G19" s="11"/>
      <c r="H19" s="11"/>
      <c r="I19" s="11"/>
      <c r="J19" s="11"/>
      <c r="K19" s="11"/>
      <c r="L19" s="2"/>
      <c r="M19" s="2"/>
      <c r="N19" s="2"/>
      <c r="O19" s="2"/>
      <c r="P19" s="2"/>
      <c r="Q19" s="2"/>
      <c r="R19" s="2"/>
      <c r="S19" s="2"/>
      <c r="T19" s="2"/>
    </row>
    <row r="20" spans="1:20" x14ac:dyDescent="0.35">
      <c r="A20" s="31"/>
      <c r="B20" s="32"/>
      <c r="C20" s="32"/>
      <c r="D20" s="32"/>
      <c r="E20" s="32"/>
      <c r="F20" s="12"/>
      <c r="G20" s="31"/>
      <c r="H20" s="32"/>
      <c r="I20" s="32"/>
      <c r="J20" s="32"/>
      <c r="K20" s="32"/>
      <c r="L20" s="2"/>
      <c r="M20" s="2"/>
      <c r="N20" s="2"/>
      <c r="O20" s="2"/>
      <c r="P20" s="2"/>
      <c r="Q20" s="2"/>
      <c r="R20" s="2"/>
      <c r="S20" s="2"/>
      <c r="T20" s="2"/>
    </row>
    <row r="21" spans="1:20" x14ac:dyDescent="0.35">
      <c r="A21" s="32"/>
      <c r="B21" s="32"/>
      <c r="C21" s="32"/>
      <c r="D21" s="32"/>
      <c r="E21" s="32"/>
      <c r="F21" s="12"/>
      <c r="G21" s="32"/>
      <c r="H21" s="32"/>
      <c r="I21" s="32"/>
      <c r="J21" s="32"/>
      <c r="K21" s="32"/>
      <c r="L21" s="2"/>
      <c r="M21" s="2"/>
      <c r="N21" s="2"/>
      <c r="O21" s="2"/>
      <c r="P21" s="2"/>
      <c r="Q21" s="2"/>
      <c r="R21" s="2"/>
      <c r="S21" s="2"/>
      <c r="T21" s="2"/>
    </row>
    <row r="22" spans="1:20" ht="15" thickBot="1" x14ac:dyDescent="0.4">
      <c r="A22" s="33"/>
      <c r="B22" s="33"/>
      <c r="C22" s="33"/>
      <c r="D22" s="33"/>
      <c r="E22" s="33"/>
      <c r="F22" s="12"/>
      <c r="G22" s="33"/>
      <c r="H22" s="33"/>
      <c r="I22" s="33"/>
      <c r="J22" s="33"/>
      <c r="K22" s="33"/>
      <c r="L22" s="2"/>
      <c r="M22" s="2"/>
      <c r="N22" s="2"/>
      <c r="O22" s="2"/>
      <c r="P22" s="2"/>
      <c r="Q22" s="2"/>
      <c r="R22" s="2"/>
      <c r="S22" s="2"/>
      <c r="T22" s="2"/>
    </row>
    <row r="23" spans="1:20" x14ac:dyDescent="0.35">
      <c r="A23" s="13"/>
      <c r="B23" s="13"/>
      <c r="C23" s="14" t="s">
        <v>31</v>
      </c>
      <c r="D23" s="15"/>
      <c r="E23" s="15"/>
      <c r="F23" s="16"/>
      <c r="G23" s="16"/>
      <c r="H23" s="16"/>
      <c r="I23" s="17" t="s">
        <v>31</v>
      </c>
      <c r="J23" s="18"/>
    </row>
    <row r="24" spans="1:20" x14ac:dyDescent="0.35">
      <c r="C24" s="17" t="s">
        <v>32</v>
      </c>
      <c r="D24" s="16"/>
      <c r="E24" s="16"/>
      <c r="F24" s="16"/>
      <c r="G24" s="16"/>
      <c r="H24" s="16"/>
      <c r="I24" s="17" t="s">
        <v>32</v>
      </c>
      <c r="J24" s="18"/>
    </row>
    <row r="25" spans="1:20" x14ac:dyDescent="0.35">
      <c r="C25" s="17" t="s">
        <v>33</v>
      </c>
      <c r="D25" s="16"/>
      <c r="E25" s="16"/>
      <c r="F25" s="16"/>
      <c r="G25" s="16"/>
      <c r="H25" s="16"/>
      <c r="I25" s="17" t="s">
        <v>34</v>
      </c>
      <c r="J25" s="18"/>
    </row>
    <row r="26" spans="1:20" ht="15" thickBot="1" x14ac:dyDescent="0.4">
      <c r="A26" s="19"/>
      <c r="B26" s="19"/>
      <c r="C26" s="19"/>
      <c r="D26" s="19"/>
      <c r="E26" s="19"/>
      <c r="F26" s="19"/>
      <c r="G26" s="19"/>
      <c r="H26" s="19"/>
      <c r="I26" s="19"/>
      <c r="J26" s="19"/>
      <c r="K26" s="19"/>
    </row>
    <row r="27" spans="1:20" ht="15" thickTop="1" x14ac:dyDescent="0.35"/>
    <row r="28" spans="1:20" x14ac:dyDescent="0.35"/>
    <row r="29" spans="1:20" x14ac:dyDescent="0.35"/>
  </sheetData>
  <mergeCells count="10">
    <mergeCell ref="A1:K1"/>
    <mergeCell ref="A20:E22"/>
    <mergeCell ref="G20:K22"/>
    <mergeCell ref="A3:C3"/>
    <mergeCell ref="D3:K3"/>
    <mergeCell ref="A9:K17"/>
    <mergeCell ref="D4:K6"/>
    <mergeCell ref="A4:C6"/>
    <mergeCell ref="A7:C7"/>
    <mergeCell ref="D7:K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8EEB3-9784-4759-8D33-F58F054D25C5}">
  <dimension ref="A1:YC106"/>
  <sheetViews>
    <sheetView showGridLines="0" zoomScale="110" zoomScaleNormal="110" workbookViewId="0">
      <selection activeCell="A4" sqref="A4"/>
    </sheetView>
  </sheetViews>
  <sheetFormatPr baseColWidth="10" defaultColWidth="0" defaultRowHeight="14.5" x14ac:dyDescent="0.35"/>
  <cols>
    <col min="1" max="1" width="4.453125" style="3" bestFit="1" customWidth="1"/>
    <col min="2" max="5" width="10.81640625" style="5" customWidth="1"/>
    <col min="6" max="6" width="14.453125" style="5" bestFit="1" customWidth="1"/>
    <col min="7" max="7" width="12" style="5" bestFit="1" customWidth="1"/>
    <col min="8" max="11" width="10.81640625" style="5" customWidth="1"/>
    <col min="12" max="12" width="10.81640625" customWidth="1"/>
    <col min="13" max="653" width="0" hidden="1" customWidth="1"/>
    <col min="654" max="16384" width="10.81640625" hidden="1"/>
  </cols>
  <sheetData>
    <row r="1" spans="1:653" ht="22.5" customHeight="1" x14ac:dyDescent="0.35">
      <c r="A1" s="30" t="s">
        <v>29</v>
      </c>
      <c r="B1" s="30"/>
      <c r="C1" s="30"/>
      <c r="D1" s="30"/>
      <c r="E1" s="30"/>
      <c r="F1" s="30"/>
      <c r="G1" s="30"/>
      <c r="H1" s="30"/>
      <c r="I1" s="30"/>
      <c r="J1" s="30"/>
      <c r="K1" s="30"/>
    </row>
    <row r="2" spans="1:653" ht="22.5" customHeight="1" x14ac:dyDescent="0.35">
      <c r="A2" s="3" t="s">
        <v>36</v>
      </c>
    </row>
    <row r="3" spans="1:653" x14ac:dyDescent="0.35">
      <c r="A3" s="3" t="s">
        <v>37</v>
      </c>
    </row>
    <row r="5" spans="1:653" s="1" customFormat="1" ht="45" customHeight="1" x14ac:dyDescent="0.35">
      <c r="A5" s="20" t="s">
        <v>23</v>
      </c>
      <c r="B5" s="20" t="s">
        <v>11</v>
      </c>
      <c r="C5" s="20" t="s">
        <v>5</v>
      </c>
      <c r="D5" s="20" t="s">
        <v>6</v>
      </c>
      <c r="E5" s="20" t="s">
        <v>24</v>
      </c>
      <c r="F5" s="20" t="s">
        <v>16</v>
      </c>
      <c r="G5" s="20" t="s">
        <v>10</v>
      </c>
      <c r="H5" s="20" t="s">
        <v>17</v>
      </c>
      <c r="I5" s="20" t="s">
        <v>20</v>
      </c>
      <c r="J5" s="20" t="s">
        <v>21</v>
      </c>
      <c r="K5" s="20" t="s">
        <v>22</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row>
    <row r="6" spans="1:653" x14ac:dyDescent="0.35">
      <c r="A6" s="10">
        <v>1</v>
      </c>
      <c r="B6" s="25"/>
      <c r="C6" s="25" t="s">
        <v>0</v>
      </c>
      <c r="D6" s="25" t="str">
        <f>VLOOKUP(C6,Tabla2[],2,FALSE)</f>
        <v>kWh</v>
      </c>
      <c r="E6" s="26">
        <v>44197</v>
      </c>
      <c r="F6" s="27"/>
      <c r="G6" s="28"/>
      <c r="H6" s="4">
        <f>IFERROR(VLOOKUP(C6,Tabla2[],3,FALSE)," ")</f>
        <v>1</v>
      </c>
      <c r="I6" s="6">
        <f>IFERROR(H6*F6," ")</f>
        <v>0</v>
      </c>
      <c r="J6" s="8">
        <f>IFERROR(VLOOKUP(C6,Tabla2[],4,FALSE)," ")</f>
        <v>3.3639999999999999E-4</v>
      </c>
      <c r="K6" s="9">
        <f>IFERROR(J6*I6,"")</f>
        <v>0</v>
      </c>
    </row>
    <row r="7" spans="1:653" x14ac:dyDescent="0.35">
      <c r="A7" s="10">
        <v>2</v>
      </c>
      <c r="B7" s="25"/>
      <c r="C7" s="25" t="s">
        <v>0</v>
      </c>
      <c r="D7" s="25" t="str">
        <f>VLOOKUP(C7,Tabla2[],2,FALSE)</f>
        <v>kWh</v>
      </c>
      <c r="E7" s="26">
        <v>44228</v>
      </c>
      <c r="F7" s="27"/>
      <c r="G7" s="28"/>
      <c r="H7" s="4">
        <f>IFERROR(VLOOKUP(C7,Tabla2[],3,FALSE)," ")</f>
        <v>1</v>
      </c>
      <c r="I7" s="6">
        <f t="shared" ref="I7:I70" si="0">IFERROR(H7*F7," ")</f>
        <v>0</v>
      </c>
      <c r="J7" s="8">
        <f>IFERROR(VLOOKUP(C7,Tabla2[],4,FALSE)," ")</f>
        <v>3.3639999999999999E-4</v>
      </c>
      <c r="K7" s="9">
        <f t="shared" ref="K7:K70" si="1">IFERROR(J7*I7,"")</f>
        <v>0</v>
      </c>
    </row>
    <row r="8" spans="1:653" x14ac:dyDescent="0.35">
      <c r="A8" s="10">
        <v>3</v>
      </c>
      <c r="B8" s="25"/>
      <c r="C8" s="25" t="s">
        <v>0</v>
      </c>
      <c r="D8" s="25" t="str">
        <f>VLOOKUP(C8,Tabla2[],2,FALSE)</f>
        <v>kWh</v>
      </c>
      <c r="E8" s="26">
        <v>44256</v>
      </c>
      <c r="F8" s="27"/>
      <c r="G8" s="28"/>
      <c r="H8" s="4">
        <f>IFERROR(VLOOKUP(C8,Tabla2[],3,FALSE)," ")</f>
        <v>1</v>
      </c>
      <c r="I8" s="6">
        <f t="shared" si="0"/>
        <v>0</v>
      </c>
      <c r="J8" s="8">
        <f>IFERROR(VLOOKUP(C8,Tabla2[],4,FALSE)," ")</f>
        <v>3.3639999999999999E-4</v>
      </c>
      <c r="K8" s="9">
        <f t="shared" si="1"/>
        <v>0</v>
      </c>
    </row>
    <row r="9" spans="1:653" x14ac:dyDescent="0.35">
      <c r="A9" s="10">
        <v>4</v>
      </c>
      <c r="B9" s="25"/>
      <c r="C9" s="25" t="s">
        <v>0</v>
      </c>
      <c r="D9" s="25" t="str">
        <f>VLOOKUP(C9,Tabla2[],2,FALSE)</f>
        <v>kWh</v>
      </c>
      <c r="E9" s="26">
        <v>44287</v>
      </c>
      <c r="F9" s="27"/>
      <c r="G9" s="28"/>
      <c r="H9" s="4">
        <f>IFERROR(VLOOKUP(C9,Tabla2[],3,FALSE)," ")</f>
        <v>1</v>
      </c>
      <c r="I9" s="6">
        <f t="shared" si="0"/>
        <v>0</v>
      </c>
      <c r="J9" s="8">
        <f>IFERROR(VLOOKUP(C9,Tabla2[],4,FALSE)," ")</f>
        <v>3.3639999999999999E-4</v>
      </c>
      <c r="K9" s="9">
        <f t="shared" si="1"/>
        <v>0</v>
      </c>
    </row>
    <row r="10" spans="1:653" x14ac:dyDescent="0.35">
      <c r="A10" s="10">
        <v>5</v>
      </c>
      <c r="B10" s="25"/>
      <c r="C10" s="25" t="s">
        <v>0</v>
      </c>
      <c r="D10" s="25" t="str">
        <f>VLOOKUP(C10,Tabla2[],2,FALSE)</f>
        <v>kWh</v>
      </c>
      <c r="E10" s="26">
        <v>44317</v>
      </c>
      <c r="F10" s="27"/>
      <c r="G10" s="28"/>
      <c r="H10" s="4">
        <f>IFERROR(VLOOKUP(C10,Tabla2[],3,FALSE)," ")</f>
        <v>1</v>
      </c>
      <c r="I10" s="6">
        <f t="shared" si="0"/>
        <v>0</v>
      </c>
      <c r="J10" s="8">
        <f>IFERROR(VLOOKUP(C10,Tabla2[],4,FALSE)," ")</f>
        <v>3.3639999999999999E-4</v>
      </c>
      <c r="K10" s="9">
        <f t="shared" si="1"/>
        <v>0</v>
      </c>
    </row>
    <row r="11" spans="1:653" x14ac:dyDescent="0.35">
      <c r="A11" s="10">
        <v>6</v>
      </c>
      <c r="B11" s="25"/>
      <c r="C11" s="25" t="s">
        <v>0</v>
      </c>
      <c r="D11" s="25" t="str">
        <f>VLOOKUP(C11,Tabla2[],2,FALSE)</f>
        <v>kWh</v>
      </c>
      <c r="E11" s="26">
        <v>44348</v>
      </c>
      <c r="F11" s="27"/>
      <c r="G11" s="28"/>
      <c r="H11" s="4">
        <f>IFERROR(VLOOKUP(C11,Tabla2[],3,FALSE)," ")</f>
        <v>1</v>
      </c>
      <c r="I11" s="6">
        <f t="shared" si="0"/>
        <v>0</v>
      </c>
      <c r="J11" s="8">
        <f>IFERROR(VLOOKUP(C11,Tabla2[],4,FALSE)," ")</f>
        <v>3.3639999999999999E-4</v>
      </c>
      <c r="K11" s="9">
        <f t="shared" si="1"/>
        <v>0</v>
      </c>
    </row>
    <row r="12" spans="1:653" x14ac:dyDescent="0.35">
      <c r="A12" s="10">
        <v>7</v>
      </c>
      <c r="B12" s="25"/>
      <c r="C12" s="25" t="s">
        <v>0</v>
      </c>
      <c r="D12" s="25" t="str">
        <f>VLOOKUP(C12,Tabla2[],2,FALSE)</f>
        <v>kWh</v>
      </c>
      <c r="E12" s="26">
        <v>44378</v>
      </c>
      <c r="F12" s="27"/>
      <c r="G12" s="28"/>
      <c r="H12" s="4">
        <f>IFERROR(VLOOKUP(C12,Tabla2[],3,FALSE)," ")</f>
        <v>1</v>
      </c>
      <c r="I12" s="6">
        <f t="shared" si="0"/>
        <v>0</v>
      </c>
      <c r="J12" s="8">
        <f>IFERROR(VLOOKUP(C12,Tabla2[],4,FALSE)," ")</f>
        <v>3.3639999999999999E-4</v>
      </c>
      <c r="K12" s="9">
        <f t="shared" si="1"/>
        <v>0</v>
      </c>
    </row>
    <row r="13" spans="1:653" x14ac:dyDescent="0.35">
      <c r="A13" s="10">
        <v>8</v>
      </c>
      <c r="B13" s="25"/>
      <c r="C13" s="25" t="s">
        <v>0</v>
      </c>
      <c r="D13" s="25" t="str">
        <f>VLOOKUP(C13,Tabla2[],2,FALSE)</f>
        <v>kWh</v>
      </c>
      <c r="E13" s="26">
        <v>44409</v>
      </c>
      <c r="F13" s="27"/>
      <c r="G13" s="28"/>
      <c r="H13" s="4">
        <f>IFERROR(VLOOKUP(C13,Tabla2[],3,FALSE)," ")</f>
        <v>1</v>
      </c>
      <c r="I13" s="6">
        <f t="shared" si="0"/>
        <v>0</v>
      </c>
      <c r="J13" s="8">
        <f>IFERROR(VLOOKUP(C13,Tabla2[],4,FALSE)," ")</f>
        <v>3.3639999999999999E-4</v>
      </c>
      <c r="K13" s="9">
        <f t="shared" si="1"/>
        <v>0</v>
      </c>
    </row>
    <row r="14" spans="1:653" x14ac:dyDescent="0.35">
      <c r="A14" s="10">
        <v>9</v>
      </c>
      <c r="B14" s="25"/>
      <c r="C14" s="25" t="s">
        <v>0</v>
      </c>
      <c r="D14" s="25" t="str">
        <f>VLOOKUP(C14,Tabla2[],2,FALSE)</f>
        <v>kWh</v>
      </c>
      <c r="E14" s="26">
        <v>44440</v>
      </c>
      <c r="F14" s="27"/>
      <c r="G14" s="28"/>
      <c r="H14" s="4">
        <f>IFERROR(VLOOKUP(C14,Tabla2[],3,FALSE)," ")</f>
        <v>1</v>
      </c>
      <c r="I14" s="6">
        <f t="shared" si="0"/>
        <v>0</v>
      </c>
      <c r="J14" s="8">
        <f>IFERROR(VLOOKUP(C14,Tabla2[],4,FALSE)," ")</f>
        <v>3.3639999999999999E-4</v>
      </c>
      <c r="K14" s="9">
        <f t="shared" si="1"/>
        <v>0</v>
      </c>
    </row>
    <row r="15" spans="1:653" x14ac:dyDescent="0.35">
      <c r="A15" s="10">
        <v>10</v>
      </c>
      <c r="B15" s="25"/>
      <c r="C15" s="25" t="s">
        <v>0</v>
      </c>
      <c r="D15" s="25" t="str">
        <f>VLOOKUP(C15,Tabla2[],2,FALSE)</f>
        <v>kWh</v>
      </c>
      <c r="E15" s="26">
        <v>44470</v>
      </c>
      <c r="F15" s="27"/>
      <c r="G15" s="28"/>
      <c r="H15" s="4">
        <f>IFERROR(VLOOKUP(C15,Tabla2[],3,FALSE)," ")</f>
        <v>1</v>
      </c>
      <c r="I15" s="6">
        <f t="shared" si="0"/>
        <v>0</v>
      </c>
      <c r="J15" s="8">
        <f>IFERROR(VLOOKUP(C15,Tabla2[],4,FALSE)," ")</f>
        <v>3.3639999999999999E-4</v>
      </c>
      <c r="K15" s="9">
        <f t="shared" si="1"/>
        <v>0</v>
      </c>
    </row>
    <row r="16" spans="1:653" x14ac:dyDescent="0.35">
      <c r="A16" s="10">
        <v>11</v>
      </c>
      <c r="B16" s="25"/>
      <c r="C16" s="25" t="s">
        <v>0</v>
      </c>
      <c r="D16" s="25" t="str">
        <f>VLOOKUP(C16,Tabla2[],2,FALSE)</f>
        <v>kWh</v>
      </c>
      <c r="E16" s="26">
        <v>44501</v>
      </c>
      <c r="F16" s="27"/>
      <c r="G16" s="28"/>
      <c r="H16" s="4">
        <f>IFERROR(VLOOKUP(C16,Tabla2[],3,FALSE)," ")</f>
        <v>1</v>
      </c>
      <c r="I16" s="6">
        <f t="shared" si="0"/>
        <v>0</v>
      </c>
      <c r="J16" s="8">
        <f>IFERROR(VLOOKUP(C16,Tabla2[],4,FALSE)," ")</f>
        <v>3.3639999999999999E-4</v>
      </c>
      <c r="K16" s="9">
        <f t="shared" si="1"/>
        <v>0</v>
      </c>
    </row>
    <row r="17" spans="1:11" x14ac:dyDescent="0.35">
      <c r="A17" s="10">
        <v>12</v>
      </c>
      <c r="B17" s="25"/>
      <c r="C17" s="25" t="s">
        <v>0</v>
      </c>
      <c r="D17" s="25" t="str">
        <f>VLOOKUP(C17,Tabla2[],2,FALSE)</f>
        <v>kWh</v>
      </c>
      <c r="E17" s="26">
        <v>44531</v>
      </c>
      <c r="F17" s="27"/>
      <c r="G17" s="28"/>
      <c r="H17" s="4">
        <f>IFERROR(VLOOKUP(C17,Tabla2[],3,FALSE)," ")</f>
        <v>1</v>
      </c>
      <c r="I17" s="6">
        <f t="shared" si="0"/>
        <v>0</v>
      </c>
      <c r="J17" s="8">
        <f>IFERROR(VLOOKUP(C17,Tabla2[],4,FALSE)," ")</f>
        <v>3.3639999999999999E-4</v>
      </c>
      <c r="K17" s="9">
        <f t="shared" si="1"/>
        <v>0</v>
      </c>
    </row>
    <row r="18" spans="1:11" x14ac:dyDescent="0.35">
      <c r="A18" s="10">
        <v>13</v>
      </c>
      <c r="B18" s="25"/>
      <c r="C18" s="25"/>
      <c r="D18" s="25" t="e">
        <f>VLOOKUP(C18,Tabla2[],2,FALSE)</f>
        <v>#N/A</v>
      </c>
      <c r="E18" s="26"/>
      <c r="F18" s="27"/>
      <c r="G18" s="28"/>
      <c r="H18" s="4" t="str">
        <f>IFERROR(VLOOKUP(C18,Tabla2[],3,FALSE)," ")</f>
        <v xml:space="preserve"> </v>
      </c>
      <c r="I18" s="6" t="str">
        <f t="shared" si="0"/>
        <v xml:space="preserve"> </v>
      </c>
      <c r="J18" s="8" t="str">
        <f>IFERROR(VLOOKUP(C18,Tabla2[],4,FALSE)," ")</f>
        <v xml:space="preserve"> </v>
      </c>
      <c r="K18" s="9" t="str">
        <f t="shared" si="1"/>
        <v/>
      </c>
    </row>
    <row r="19" spans="1:11" x14ac:dyDescent="0.35">
      <c r="A19" s="10">
        <v>14</v>
      </c>
      <c r="B19" s="25"/>
      <c r="C19" s="25"/>
      <c r="D19" s="25" t="e">
        <f>VLOOKUP(C19,Tabla2[],2,FALSE)</f>
        <v>#N/A</v>
      </c>
      <c r="E19" s="26"/>
      <c r="F19" s="27"/>
      <c r="G19" s="28"/>
      <c r="H19" s="4" t="str">
        <f>IFERROR(VLOOKUP(C19,Tabla2[],3,FALSE)," ")</f>
        <v xml:space="preserve"> </v>
      </c>
      <c r="I19" s="6" t="str">
        <f t="shared" si="0"/>
        <v xml:space="preserve"> </v>
      </c>
      <c r="J19" s="8" t="str">
        <f>IFERROR(VLOOKUP(C19,Tabla2[],4,FALSE)," ")</f>
        <v xml:space="preserve"> </v>
      </c>
      <c r="K19" s="9" t="str">
        <f t="shared" si="1"/>
        <v/>
      </c>
    </row>
    <row r="20" spans="1:11" x14ac:dyDescent="0.35">
      <c r="A20" s="10">
        <v>15</v>
      </c>
      <c r="B20" s="25"/>
      <c r="C20" s="25"/>
      <c r="D20" s="25" t="e">
        <f>VLOOKUP(C20,Tabla2[],2,FALSE)</f>
        <v>#N/A</v>
      </c>
      <c r="E20" s="26"/>
      <c r="F20" s="27"/>
      <c r="G20" s="28"/>
      <c r="H20" s="4" t="str">
        <f>IFERROR(VLOOKUP(C20,Tabla2[],3,FALSE)," ")</f>
        <v xml:space="preserve"> </v>
      </c>
      <c r="I20" s="6" t="str">
        <f t="shared" si="0"/>
        <v xml:space="preserve"> </v>
      </c>
      <c r="J20" s="8" t="str">
        <f>IFERROR(VLOOKUP(C20,Tabla2[],4,FALSE)," ")</f>
        <v xml:space="preserve"> </v>
      </c>
      <c r="K20" s="9" t="str">
        <f t="shared" si="1"/>
        <v/>
      </c>
    </row>
    <row r="21" spans="1:11" x14ac:dyDescent="0.35">
      <c r="A21" s="10">
        <v>16</v>
      </c>
      <c r="B21" s="25"/>
      <c r="C21" s="25"/>
      <c r="D21" s="25" t="e">
        <f>VLOOKUP(C21,Tabla2[],2,FALSE)</f>
        <v>#N/A</v>
      </c>
      <c r="E21" s="26"/>
      <c r="F21" s="27"/>
      <c r="G21" s="28"/>
      <c r="H21" s="4" t="str">
        <f>IFERROR(VLOOKUP(C21,Tabla2[],3,FALSE)," ")</f>
        <v xml:space="preserve"> </v>
      </c>
      <c r="I21" s="6" t="str">
        <f t="shared" si="0"/>
        <v xml:space="preserve"> </v>
      </c>
      <c r="J21" s="8" t="str">
        <f>IFERROR(VLOOKUP(C21,Tabla2[],4,FALSE)," ")</f>
        <v xml:space="preserve"> </v>
      </c>
      <c r="K21" s="9" t="str">
        <f t="shared" si="1"/>
        <v/>
      </c>
    </row>
    <row r="22" spans="1:11" x14ac:dyDescent="0.35">
      <c r="A22" s="10">
        <v>17</v>
      </c>
      <c r="B22" s="25"/>
      <c r="C22" s="25"/>
      <c r="D22" s="25" t="e">
        <f>VLOOKUP(C22,Tabla2[],2,FALSE)</f>
        <v>#N/A</v>
      </c>
      <c r="E22" s="26"/>
      <c r="F22" s="27"/>
      <c r="G22" s="28"/>
      <c r="H22" s="4" t="str">
        <f>IFERROR(VLOOKUP(C22,Tabla2[],3,FALSE)," ")</f>
        <v xml:space="preserve"> </v>
      </c>
      <c r="I22" s="6" t="str">
        <f t="shared" si="0"/>
        <v xml:space="preserve"> </v>
      </c>
      <c r="J22" s="8" t="str">
        <f>IFERROR(VLOOKUP(C22,Tabla2[],4,FALSE)," ")</f>
        <v xml:space="preserve"> </v>
      </c>
      <c r="K22" s="9" t="str">
        <f t="shared" si="1"/>
        <v/>
      </c>
    </row>
    <row r="23" spans="1:11" x14ac:dyDescent="0.35">
      <c r="A23" s="10">
        <v>18</v>
      </c>
      <c r="B23" s="25"/>
      <c r="C23" s="25"/>
      <c r="D23" s="25" t="e">
        <f>VLOOKUP(C23,Tabla2[],2,FALSE)</f>
        <v>#N/A</v>
      </c>
      <c r="E23" s="26"/>
      <c r="F23" s="27"/>
      <c r="G23" s="28"/>
      <c r="H23" s="4" t="str">
        <f>IFERROR(VLOOKUP(C23,Tabla2[],3,FALSE)," ")</f>
        <v xml:space="preserve"> </v>
      </c>
      <c r="I23" s="6" t="str">
        <f t="shared" si="0"/>
        <v xml:space="preserve"> </v>
      </c>
      <c r="J23" s="8" t="str">
        <f>IFERROR(VLOOKUP(C23,Tabla2[],4,FALSE)," ")</f>
        <v xml:space="preserve"> </v>
      </c>
      <c r="K23" s="9" t="str">
        <f t="shared" si="1"/>
        <v/>
      </c>
    </row>
    <row r="24" spans="1:11" x14ac:dyDescent="0.35">
      <c r="A24" s="10">
        <v>19</v>
      </c>
      <c r="B24" s="25"/>
      <c r="C24" s="25"/>
      <c r="D24" s="25" t="e">
        <f>VLOOKUP(C24,Tabla2[],2,FALSE)</f>
        <v>#N/A</v>
      </c>
      <c r="E24" s="26"/>
      <c r="F24" s="27"/>
      <c r="G24" s="28"/>
      <c r="H24" s="4" t="str">
        <f>IFERROR(VLOOKUP(C24,Tabla2[],3,FALSE)," ")</f>
        <v xml:space="preserve"> </v>
      </c>
      <c r="I24" s="6" t="str">
        <f t="shared" si="0"/>
        <v xml:space="preserve"> </v>
      </c>
      <c r="J24" s="8" t="str">
        <f>IFERROR(VLOOKUP(C24,Tabla2[],4,FALSE)," ")</f>
        <v xml:space="preserve"> </v>
      </c>
      <c r="K24" s="9" t="str">
        <f t="shared" si="1"/>
        <v/>
      </c>
    </row>
    <row r="25" spans="1:11" x14ac:dyDescent="0.35">
      <c r="A25" s="10">
        <v>20</v>
      </c>
      <c r="B25" s="25"/>
      <c r="C25" s="25"/>
      <c r="D25" s="25" t="e">
        <f>VLOOKUP(C25,Tabla2[],2,FALSE)</f>
        <v>#N/A</v>
      </c>
      <c r="E25" s="26"/>
      <c r="F25" s="27"/>
      <c r="G25" s="28"/>
      <c r="H25" s="4" t="str">
        <f>IFERROR(VLOOKUP(C25,Tabla2[],3,FALSE)," ")</f>
        <v xml:space="preserve"> </v>
      </c>
      <c r="I25" s="6" t="str">
        <f t="shared" si="0"/>
        <v xml:space="preserve"> </v>
      </c>
      <c r="J25" s="8" t="str">
        <f>IFERROR(VLOOKUP(C25,Tabla2[],4,FALSE)," ")</f>
        <v xml:space="preserve"> </v>
      </c>
      <c r="K25" s="9" t="str">
        <f t="shared" si="1"/>
        <v/>
      </c>
    </row>
    <row r="26" spans="1:11" x14ac:dyDescent="0.35">
      <c r="A26" s="10">
        <v>21</v>
      </c>
      <c r="B26" s="25"/>
      <c r="C26" s="25"/>
      <c r="D26" s="25" t="e">
        <f>VLOOKUP(C26,Tabla2[],2,FALSE)</f>
        <v>#N/A</v>
      </c>
      <c r="E26" s="26"/>
      <c r="F26" s="27"/>
      <c r="G26" s="28"/>
      <c r="H26" s="4" t="str">
        <f>IFERROR(VLOOKUP(C26,Tabla2[],3,FALSE)," ")</f>
        <v xml:space="preserve"> </v>
      </c>
      <c r="I26" s="6" t="str">
        <f t="shared" si="0"/>
        <v xml:space="preserve"> </v>
      </c>
      <c r="J26" s="8" t="str">
        <f>IFERROR(VLOOKUP(C26,Tabla2[],4,FALSE)," ")</f>
        <v xml:space="preserve"> </v>
      </c>
      <c r="K26" s="9" t="str">
        <f t="shared" si="1"/>
        <v/>
      </c>
    </row>
    <row r="27" spans="1:11" x14ac:dyDescent="0.35">
      <c r="A27" s="10">
        <v>22</v>
      </c>
      <c r="B27" s="25"/>
      <c r="C27" s="25"/>
      <c r="D27" s="25" t="e">
        <f>VLOOKUP(C27,Tabla2[],2,FALSE)</f>
        <v>#N/A</v>
      </c>
      <c r="E27" s="26"/>
      <c r="F27" s="27"/>
      <c r="G27" s="28"/>
      <c r="H27" s="4" t="str">
        <f>IFERROR(VLOOKUP(C27,Tabla2[],3,FALSE)," ")</f>
        <v xml:space="preserve"> </v>
      </c>
      <c r="I27" s="6" t="str">
        <f t="shared" si="0"/>
        <v xml:space="preserve"> </v>
      </c>
      <c r="J27" s="8" t="str">
        <f>IFERROR(VLOOKUP(C27,Tabla2[],4,FALSE)," ")</f>
        <v xml:space="preserve"> </v>
      </c>
      <c r="K27" s="9" t="str">
        <f t="shared" si="1"/>
        <v/>
      </c>
    </row>
    <row r="28" spans="1:11" x14ac:dyDescent="0.35">
      <c r="A28" s="10">
        <v>23</v>
      </c>
      <c r="B28" s="25"/>
      <c r="C28" s="25"/>
      <c r="D28" s="25" t="e">
        <f>VLOOKUP(C28,Tabla2[],2,FALSE)</f>
        <v>#N/A</v>
      </c>
      <c r="E28" s="26"/>
      <c r="F28" s="27"/>
      <c r="G28" s="28"/>
      <c r="H28" s="4" t="str">
        <f>IFERROR(VLOOKUP(C28,Tabla2[],3,FALSE)," ")</f>
        <v xml:space="preserve"> </v>
      </c>
      <c r="I28" s="6" t="str">
        <f t="shared" si="0"/>
        <v xml:space="preserve"> </v>
      </c>
      <c r="J28" s="8" t="str">
        <f>IFERROR(VLOOKUP(C28,Tabla2[],4,FALSE)," ")</f>
        <v xml:space="preserve"> </v>
      </c>
      <c r="K28" s="9" t="str">
        <f t="shared" si="1"/>
        <v/>
      </c>
    </row>
    <row r="29" spans="1:11" x14ac:dyDescent="0.35">
      <c r="A29" s="10">
        <v>24</v>
      </c>
      <c r="B29" s="25"/>
      <c r="C29" s="25"/>
      <c r="D29" s="25" t="e">
        <f>VLOOKUP(C29,Tabla2[],2,FALSE)</f>
        <v>#N/A</v>
      </c>
      <c r="E29" s="26"/>
      <c r="F29" s="27"/>
      <c r="G29" s="28"/>
      <c r="H29" s="4" t="str">
        <f>IFERROR(VLOOKUP(C29,Tabla2[],3,FALSE)," ")</f>
        <v xml:space="preserve"> </v>
      </c>
      <c r="I29" s="6" t="str">
        <f t="shared" si="0"/>
        <v xml:space="preserve"> </v>
      </c>
      <c r="J29" s="8" t="str">
        <f>IFERROR(VLOOKUP(C29,Tabla2[],4,FALSE)," ")</f>
        <v xml:space="preserve"> </v>
      </c>
      <c r="K29" s="9" t="str">
        <f t="shared" si="1"/>
        <v/>
      </c>
    </row>
    <row r="30" spans="1:11" x14ac:dyDescent="0.35">
      <c r="A30" s="10">
        <v>25</v>
      </c>
      <c r="B30" s="25"/>
      <c r="C30" s="25"/>
      <c r="D30" s="25" t="e">
        <f>VLOOKUP(C30,Tabla2[],2,FALSE)</f>
        <v>#N/A</v>
      </c>
      <c r="E30" s="26"/>
      <c r="F30" s="27"/>
      <c r="G30" s="28"/>
      <c r="H30" s="4" t="str">
        <f>IFERROR(VLOOKUP(C30,Tabla2[],3,FALSE)," ")</f>
        <v xml:space="preserve"> </v>
      </c>
      <c r="I30" s="6" t="str">
        <f t="shared" si="0"/>
        <v xml:space="preserve"> </v>
      </c>
      <c r="J30" s="8" t="str">
        <f>IFERROR(VLOOKUP(C30,Tabla2[],4,FALSE)," ")</f>
        <v xml:space="preserve"> </v>
      </c>
      <c r="K30" s="9" t="str">
        <f t="shared" si="1"/>
        <v/>
      </c>
    </row>
    <row r="31" spans="1:11" x14ac:dyDescent="0.35">
      <c r="A31" s="10">
        <v>26</v>
      </c>
      <c r="B31" s="25"/>
      <c r="C31" s="25"/>
      <c r="D31" s="25" t="e">
        <f>VLOOKUP(C31,Tabla2[],2,FALSE)</f>
        <v>#N/A</v>
      </c>
      <c r="E31" s="26"/>
      <c r="F31" s="27"/>
      <c r="G31" s="28"/>
      <c r="H31" s="4" t="str">
        <f>IFERROR(VLOOKUP(C31,Tabla2[],3,FALSE)," ")</f>
        <v xml:space="preserve"> </v>
      </c>
      <c r="I31" s="6" t="str">
        <f t="shared" si="0"/>
        <v xml:space="preserve"> </v>
      </c>
      <c r="J31" s="8" t="str">
        <f>IFERROR(VLOOKUP(C31,Tabla2[],4,FALSE)," ")</f>
        <v xml:space="preserve"> </v>
      </c>
      <c r="K31" s="9" t="str">
        <f t="shared" si="1"/>
        <v/>
      </c>
    </row>
    <row r="32" spans="1:11" x14ac:dyDescent="0.35">
      <c r="A32" s="10">
        <v>27</v>
      </c>
      <c r="B32" s="25"/>
      <c r="C32" s="25"/>
      <c r="D32" s="25" t="e">
        <f>VLOOKUP(C32,Tabla2[],2,FALSE)</f>
        <v>#N/A</v>
      </c>
      <c r="E32" s="26"/>
      <c r="F32" s="27"/>
      <c r="G32" s="28"/>
      <c r="H32" s="4" t="str">
        <f>IFERROR(VLOOKUP(C32,Tabla2[],3,FALSE)," ")</f>
        <v xml:space="preserve"> </v>
      </c>
      <c r="I32" s="6" t="str">
        <f t="shared" si="0"/>
        <v xml:space="preserve"> </v>
      </c>
      <c r="J32" s="8" t="str">
        <f>IFERROR(VLOOKUP(C32,Tabla2[],4,FALSE)," ")</f>
        <v xml:space="preserve"> </v>
      </c>
      <c r="K32" s="9" t="str">
        <f t="shared" si="1"/>
        <v/>
      </c>
    </row>
    <row r="33" spans="1:11" x14ac:dyDescent="0.35">
      <c r="A33" s="10">
        <v>28</v>
      </c>
      <c r="B33" s="25"/>
      <c r="C33" s="25"/>
      <c r="D33" s="25" t="e">
        <f>VLOOKUP(C33,Tabla2[],2,FALSE)</f>
        <v>#N/A</v>
      </c>
      <c r="E33" s="26"/>
      <c r="F33" s="27"/>
      <c r="G33" s="28"/>
      <c r="H33" s="4" t="str">
        <f>IFERROR(VLOOKUP(C33,Tabla2[],3,FALSE)," ")</f>
        <v xml:space="preserve"> </v>
      </c>
      <c r="I33" s="6" t="str">
        <f t="shared" si="0"/>
        <v xml:space="preserve"> </v>
      </c>
      <c r="J33" s="8" t="str">
        <f>IFERROR(VLOOKUP(C33,Tabla2[],4,FALSE)," ")</f>
        <v xml:space="preserve"> </v>
      </c>
      <c r="K33" s="9" t="str">
        <f t="shared" si="1"/>
        <v/>
      </c>
    </row>
    <row r="34" spans="1:11" x14ac:dyDescent="0.35">
      <c r="A34" s="10">
        <v>29</v>
      </c>
      <c r="B34" s="25"/>
      <c r="C34" s="25"/>
      <c r="D34" s="25" t="e">
        <f>VLOOKUP(C34,Tabla2[],2,FALSE)</f>
        <v>#N/A</v>
      </c>
      <c r="E34" s="26"/>
      <c r="F34" s="27"/>
      <c r="G34" s="28"/>
      <c r="H34" s="4" t="str">
        <f>IFERROR(VLOOKUP(C34,Tabla2[],3,FALSE)," ")</f>
        <v xml:space="preserve"> </v>
      </c>
      <c r="I34" s="6" t="str">
        <f t="shared" si="0"/>
        <v xml:space="preserve"> </v>
      </c>
      <c r="J34" s="8" t="str">
        <f>IFERROR(VLOOKUP(C34,Tabla2[],4,FALSE)," ")</f>
        <v xml:space="preserve"> </v>
      </c>
      <c r="K34" s="9" t="str">
        <f t="shared" si="1"/>
        <v/>
      </c>
    </row>
    <row r="35" spans="1:11" x14ac:dyDescent="0.35">
      <c r="A35" s="10">
        <v>30</v>
      </c>
      <c r="B35" s="25"/>
      <c r="C35" s="25"/>
      <c r="D35" s="25" t="e">
        <f>VLOOKUP(C35,Tabla2[],2,FALSE)</f>
        <v>#N/A</v>
      </c>
      <c r="E35" s="26"/>
      <c r="F35" s="27"/>
      <c r="G35" s="28"/>
      <c r="H35" s="4" t="str">
        <f>IFERROR(VLOOKUP(C35,Tabla2[],3,FALSE)," ")</f>
        <v xml:space="preserve"> </v>
      </c>
      <c r="I35" s="6" t="str">
        <f t="shared" si="0"/>
        <v xml:space="preserve"> </v>
      </c>
      <c r="J35" s="8" t="str">
        <f>IFERROR(VLOOKUP(C35,Tabla2[],4,FALSE)," ")</f>
        <v xml:space="preserve"> </v>
      </c>
      <c r="K35" s="9" t="str">
        <f t="shared" si="1"/>
        <v/>
      </c>
    </row>
    <row r="36" spans="1:11" x14ac:dyDescent="0.35">
      <c r="A36" s="10">
        <v>31</v>
      </c>
      <c r="B36" s="25"/>
      <c r="C36" s="25"/>
      <c r="D36" s="25" t="e">
        <f>VLOOKUP(C36,Tabla2[],2,FALSE)</f>
        <v>#N/A</v>
      </c>
      <c r="E36" s="26"/>
      <c r="F36" s="27"/>
      <c r="G36" s="28"/>
      <c r="H36" s="4" t="str">
        <f>IFERROR(VLOOKUP(C36,Tabla2[],3,FALSE)," ")</f>
        <v xml:space="preserve"> </v>
      </c>
      <c r="I36" s="6" t="str">
        <f t="shared" si="0"/>
        <v xml:space="preserve"> </v>
      </c>
      <c r="J36" s="8" t="str">
        <f>IFERROR(VLOOKUP(C36,Tabla2[],4,FALSE)," ")</f>
        <v xml:space="preserve"> </v>
      </c>
      <c r="K36" s="9" t="str">
        <f t="shared" si="1"/>
        <v/>
      </c>
    </row>
    <row r="37" spans="1:11" x14ac:dyDescent="0.35">
      <c r="A37" s="10">
        <v>32</v>
      </c>
      <c r="B37" s="25"/>
      <c r="C37" s="25"/>
      <c r="D37" s="25" t="e">
        <f>VLOOKUP(C37,Tabla2[],2,FALSE)</f>
        <v>#N/A</v>
      </c>
      <c r="E37" s="26"/>
      <c r="F37" s="27"/>
      <c r="G37" s="28"/>
      <c r="H37" s="4" t="str">
        <f>IFERROR(VLOOKUP(C37,Tabla2[],3,FALSE)," ")</f>
        <v xml:space="preserve"> </v>
      </c>
      <c r="I37" s="6" t="str">
        <f t="shared" si="0"/>
        <v xml:space="preserve"> </v>
      </c>
      <c r="J37" s="8" t="str">
        <f>IFERROR(VLOOKUP(C37,Tabla2[],4,FALSE)," ")</f>
        <v xml:space="preserve"> </v>
      </c>
      <c r="K37" s="9" t="str">
        <f t="shared" si="1"/>
        <v/>
      </c>
    </row>
    <row r="38" spans="1:11" x14ac:dyDescent="0.35">
      <c r="A38" s="10">
        <v>33</v>
      </c>
      <c r="B38" s="25"/>
      <c r="C38" s="25"/>
      <c r="D38" s="25" t="e">
        <f>VLOOKUP(C38,Tabla2[],2,FALSE)</f>
        <v>#N/A</v>
      </c>
      <c r="E38" s="26"/>
      <c r="F38" s="27"/>
      <c r="G38" s="28"/>
      <c r="H38" s="4" t="str">
        <f>IFERROR(VLOOKUP(C38,Tabla2[],3,FALSE)," ")</f>
        <v xml:space="preserve"> </v>
      </c>
      <c r="I38" s="6" t="str">
        <f t="shared" si="0"/>
        <v xml:space="preserve"> </v>
      </c>
      <c r="J38" s="8" t="str">
        <f>IFERROR(VLOOKUP(C38,Tabla2[],4,FALSE)," ")</f>
        <v xml:space="preserve"> </v>
      </c>
      <c r="K38" s="9" t="str">
        <f t="shared" si="1"/>
        <v/>
      </c>
    </row>
    <row r="39" spans="1:11" x14ac:dyDescent="0.35">
      <c r="A39" s="10">
        <v>34</v>
      </c>
      <c r="B39" s="25"/>
      <c r="C39" s="25"/>
      <c r="D39" s="25" t="e">
        <f>VLOOKUP(C39,Tabla2[],2,FALSE)</f>
        <v>#N/A</v>
      </c>
      <c r="E39" s="26"/>
      <c r="F39" s="27"/>
      <c r="G39" s="28"/>
      <c r="H39" s="4" t="str">
        <f>IFERROR(VLOOKUP(C39,Tabla2[],3,FALSE)," ")</f>
        <v xml:space="preserve"> </v>
      </c>
      <c r="I39" s="6" t="str">
        <f t="shared" si="0"/>
        <v xml:space="preserve"> </v>
      </c>
      <c r="J39" s="8" t="str">
        <f>IFERROR(VLOOKUP(C39,Tabla2[],4,FALSE)," ")</f>
        <v xml:space="preserve"> </v>
      </c>
      <c r="K39" s="9" t="str">
        <f t="shared" si="1"/>
        <v/>
      </c>
    </row>
    <row r="40" spans="1:11" x14ac:dyDescent="0.35">
      <c r="A40" s="10">
        <v>35</v>
      </c>
      <c r="B40" s="25"/>
      <c r="C40" s="25"/>
      <c r="D40" s="25" t="e">
        <f>VLOOKUP(C40,Tabla2[],2,FALSE)</f>
        <v>#N/A</v>
      </c>
      <c r="E40" s="26"/>
      <c r="F40" s="27"/>
      <c r="G40" s="28"/>
      <c r="H40" s="4" t="str">
        <f>IFERROR(VLOOKUP(C40,Tabla2[],3,FALSE)," ")</f>
        <v xml:space="preserve"> </v>
      </c>
      <c r="I40" s="6" t="str">
        <f t="shared" si="0"/>
        <v xml:space="preserve"> </v>
      </c>
      <c r="J40" s="8" t="str">
        <f>IFERROR(VLOOKUP(C40,Tabla2[],4,FALSE)," ")</f>
        <v xml:space="preserve"> </v>
      </c>
      <c r="K40" s="9" t="str">
        <f t="shared" si="1"/>
        <v/>
      </c>
    </row>
    <row r="41" spans="1:11" x14ac:dyDescent="0.35">
      <c r="A41" s="10">
        <v>36</v>
      </c>
      <c r="B41" s="25"/>
      <c r="C41" s="25"/>
      <c r="D41" s="25" t="e">
        <f>VLOOKUP(C41,Tabla2[],2,FALSE)</f>
        <v>#N/A</v>
      </c>
      <c r="E41" s="26"/>
      <c r="F41" s="27"/>
      <c r="G41" s="28"/>
      <c r="H41" s="4" t="str">
        <f>IFERROR(VLOOKUP(C41,Tabla2[],3,FALSE)," ")</f>
        <v xml:space="preserve"> </v>
      </c>
      <c r="I41" s="6" t="str">
        <f t="shared" si="0"/>
        <v xml:space="preserve"> </v>
      </c>
      <c r="J41" s="8" t="str">
        <f>IFERROR(VLOOKUP(C41,Tabla2[],4,FALSE)," ")</f>
        <v xml:space="preserve"> </v>
      </c>
      <c r="K41" s="9" t="str">
        <f t="shared" si="1"/>
        <v/>
      </c>
    </row>
    <row r="42" spans="1:11" x14ac:dyDescent="0.35">
      <c r="A42" s="10">
        <v>37</v>
      </c>
      <c r="B42" s="25"/>
      <c r="C42" s="25"/>
      <c r="D42" s="25" t="e">
        <f>VLOOKUP(C42,Tabla2[],2,FALSE)</f>
        <v>#N/A</v>
      </c>
      <c r="E42" s="26"/>
      <c r="F42" s="27"/>
      <c r="G42" s="28"/>
      <c r="H42" s="4" t="str">
        <f>IFERROR(VLOOKUP(C42,Tabla2[],3,FALSE)," ")</f>
        <v xml:space="preserve"> </v>
      </c>
      <c r="I42" s="6" t="str">
        <f t="shared" si="0"/>
        <v xml:space="preserve"> </v>
      </c>
      <c r="J42" s="8" t="str">
        <f>IFERROR(VLOOKUP(C42,Tabla2[],4,FALSE)," ")</f>
        <v xml:space="preserve"> </v>
      </c>
      <c r="K42" s="9" t="str">
        <f t="shared" si="1"/>
        <v/>
      </c>
    </row>
    <row r="43" spans="1:11" x14ac:dyDescent="0.35">
      <c r="A43" s="10">
        <v>38</v>
      </c>
      <c r="B43" s="25"/>
      <c r="C43" s="25"/>
      <c r="D43" s="25" t="e">
        <f>VLOOKUP(C43,Tabla2[],2,FALSE)</f>
        <v>#N/A</v>
      </c>
      <c r="E43" s="26"/>
      <c r="F43" s="27"/>
      <c r="G43" s="28"/>
      <c r="H43" s="4" t="str">
        <f>IFERROR(VLOOKUP(C43,Tabla2[],3,FALSE)," ")</f>
        <v xml:space="preserve"> </v>
      </c>
      <c r="I43" s="6" t="str">
        <f t="shared" si="0"/>
        <v xml:space="preserve"> </v>
      </c>
      <c r="J43" s="8" t="str">
        <f>IFERROR(VLOOKUP(C43,Tabla2[],4,FALSE)," ")</f>
        <v xml:space="preserve"> </v>
      </c>
      <c r="K43" s="9" t="str">
        <f t="shared" si="1"/>
        <v/>
      </c>
    </row>
    <row r="44" spans="1:11" x14ac:dyDescent="0.35">
      <c r="A44" s="10">
        <v>39</v>
      </c>
      <c r="B44" s="25"/>
      <c r="C44" s="25"/>
      <c r="D44" s="25" t="e">
        <f>VLOOKUP(C44,Tabla2[],2,FALSE)</f>
        <v>#N/A</v>
      </c>
      <c r="E44" s="26"/>
      <c r="F44" s="27"/>
      <c r="G44" s="28"/>
      <c r="H44" s="4" t="str">
        <f>IFERROR(VLOOKUP(C44,Tabla2[],3,FALSE)," ")</f>
        <v xml:space="preserve"> </v>
      </c>
      <c r="I44" s="6" t="str">
        <f t="shared" si="0"/>
        <v xml:space="preserve"> </v>
      </c>
      <c r="J44" s="8" t="str">
        <f>IFERROR(VLOOKUP(C44,Tabla2[],4,FALSE)," ")</f>
        <v xml:space="preserve"> </v>
      </c>
      <c r="K44" s="9" t="str">
        <f t="shared" si="1"/>
        <v/>
      </c>
    </row>
    <row r="45" spans="1:11" x14ac:dyDescent="0.35">
      <c r="A45" s="10">
        <v>40</v>
      </c>
      <c r="B45" s="25"/>
      <c r="C45" s="25"/>
      <c r="D45" s="25" t="e">
        <f>VLOOKUP(C45,Tabla2[],2,FALSE)</f>
        <v>#N/A</v>
      </c>
      <c r="E45" s="26"/>
      <c r="F45" s="27"/>
      <c r="G45" s="28"/>
      <c r="H45" s="4" t="str">
        <f>IFERROR(VLOOKUP(C45,Tabla2[],3,FALSE)," ")</f>
        <v xml:space="preserve"> </v>
      </c>
      <c r="I45" s="6" t="str">
        <f t="shared" si="0"/>
        <v xml:space="preserve"> </v>
      </c>
      <c r="J45" s="8" t="str">
        <f>IFERROR(VLOOKUP(C45,Tabla2[],4,FALSE)," ")</f>
        <v xml:space="preserve"> </v>
      </c>
      <c r="K45" s="9" t="str">
        <f t="shared" si="1"/>
        <v/>
      </c>
    </row>
    <row r="46" spans="1:11" x14ac:dyDescent="0.35">
      <c r="A46" s="10">
        <v>41</v>
      </c>
      <c r="B46" s="25"/>
      <c r="C46" s="25"/>
      <c r="D46" s="25" t="e">
        <f>VLOOKUP(C46,Tabla2[],2,FALSE)</f>
        <v>#N/A</v>
      </c>
      <c r="E46" s="26"/>
      <c r="F46" s="27"/>
      <c r="G46" s="28"/>
      <c r="H46" s="4" t="str">
        <f>IFERROR(VLOOKUP(C46,Tabla2[],3,FALSE)," ")</f>
        <v xml:space="preserve"> </v>
      </c>
      <c r="I46" s="6" t="str">
        <f t="shared" si="0"/>
        <v xml:space="preserve"> </v>
      </c>
      <c r="J46" s="8" t="str">
        <f>IFERROR(VLOOKUP(C46,Tabla2[],4,FALSE)," ")</f>
        <v xml:space="preserve"> </v>
      </c>
      <c r="K46" s="9" t="str">
        <f t="shared" si="1"/>
        <v/>
      </c>
    </row>
    <row r="47" spans="1:11" x14ac:dyDescent="0.35">
      <c r="A47" s="10">
        <v>42</v>
      </c>
      <c r="B47" s="25"/>
      <c r="C47" s="25"/>
      <c r="D47" s="25" t="e">
        <f>VLOOKUP(C47,Tabla2[],2,FALSE)</f>
        <v>#N/A</v>
      </c>
      <c r="E47" s="26"/>
      <c r="F47" s="27"/>
      <c r="G47" s="28"/>
      <c r="H47" s="4" t="str">
        <f>IFERROR(VLOOKUP(C47,Tabla2[],3,FALSE)," ")</f>
        <v xml:space="preserve"> </v>
      </c>
      <c r="I47" s="6" t="str">
        <f t="shared" si="0"/>
        <v xml:space="preserve"> </v>
      </c>
      <c r="J47" s="8" t="str">
        <f>IFERROR(VLOOKUP(C47,Tabla2[],4,FALSE)," ")</f>
        <v xml:space="preserve"> </v>
      </c>
      <c r="K47" s="9" t="str">
        <f t="shared" si="1"/>
        <v/>
      </c>
    </row>
    <row r="48" spans="1:11" x14ac:dyDescent="0.35">
      <c r="A48" s="10">
        <v>43</v>
      </c>
      <c r="B48" s="25"/>
      <c r="C48" s="25"/>
      <c r="D48" s="25" t="e">
        <f>VLOOKUP(C48,Tabla2[],2,FALSE)</f>
        <v>#N/A</v>
      </c>
      <c r="E48" s="26"/>
      <c r="F48" s="27"/>
      <c r="G48" s="28"/>
      <c r="H48" s="4" t="str">
        <f>IFERROR(VLOOKUP(C48,Tabla2[],3,FALSE)," ")</f>
        <v xml:space="preserve"> </v>
      </c>
      <c r="I48" s="6" t="str">
        <f t="shared" si="0"/>
        <v xml:space="preserve"> </v>
      </c>
      <c r="J48" s="8" t="str">
        <f>IFERROR(VLOOKUP(C48,Tabla2[],4,FALSE)," ")</f>
        <v xml:space="preserve"> </v>
      </c>
      <c r="K48" s="9" t="str">
        <f t="shared" si="1"/>
        <v/>
      </c>
    </row>
    <row r="49" spans="1:11" x14ac:dyDescent="0.35">
      <c r="A49" s="10">
        <v>44</v>
      </c>
      <c r="B49" s="25"/>
      <c r="C49" s="25"/>
      <c r="D49" s="25" t="e">
        <f>VLOOKUP(C49,Tabla2[],2,FALSE)</f>
        <v>#N/A</v>
      </c>
      <c r="E49" s="26"/>
      <c r="F49" s="27"/>
      <c r="G49" s="28"/>
      <c r="H49" s="4" t="str">
        <f>IFERROR(VLOOKUP(C49,Tabla2[],3,FALSE)," ")</f>
        <v xml:space="preserve"> </v>
      </c>
      <c r="I49" s="6" t="str">
        <f t="shared" si="0"/>
        <v xml:space="preserve"> </v>
      </c>
      <c r="J49" s="8" t="str">
        <f>IFERROR(VLOOKUP(C49,Tabla2[],4,FALSE)," ")</f>
        <v xml:space="preserve"> </v>
      </c>
      <c r="K49" s="9" t="str">
        <f t="shared" si="1"/>
        <v/>
      </c>
    </row>
    <row r="50" spans="1:11" x14ac:dyDescent="0.35">
      <c r="A50" s="10">
        <v>45</v>
      </c>
      <c r="B50" s="25"/>
      <c r="C50" s="25"/>
      <c r="D50" s="25" t="e">
        <f>VLOOKUP(C50,Tabla2[],2,FALSE)</f>
        <v>#N/A</v>
      </c>
      <c r="E50" s="26"/>
      <c r="F50" s="27"/>
      <c r="G50" s="28"/>
      <c r="H50" s="4" t="str">
        <f>IFERROR(VLOOKUP(C50,Tabla2[],3,FALSE)," ")</f>
        <v xml:space="preserve"> </v>
      </c>
      <c r="I50" s="6" t="str">
        <f t="shared" si="0"/>
        <v xml:space="preserve"> </v>
      </c>
      <c r="J50" s="8" t="str">
        <f>IFERROR(VLOOKUP(C50,Tabla2[],4,FALSE)," ")</f>
        <v xml:space="preserve"> </v>
      </c>
      <c r="K50" s="9" t="str">
        <f t="shared" si="1"/>
        <v/>
      </c>
    </row>
    <row r="51" spans="1:11" x14ac:dyDescent="0.35">
      <c r="A51" s="10">
        <v>46</v>
      </c>
      <c r="B51" s="25"/>
      <c r="C51" s="25"/>
      <c r="D51" s="25" t="e">
        <f>VLOOKUP(C51,Tabla2[],2,FALSE)</f>
        <v>#N/A</v>
      </c>
      <c r="E51" s="26"/>
      <c r="F51" s="27"/>
      <c r="G51" s="28"/>
      <c r="H51" s="4" t="str">
        <f>IFERROR(VLOOKUP(C51,Tabla2[],3,FALSE)," ")</f>
        <v xml:space="preserve"> </v>
      </c>
      <c r="I51" s="6" t="str">
        <f t="shared" si="0"/>
        <v xml:space="preserve"> </v>
      </c>
      <c r="J51" s="8" t="str">
        <f>IFERROR(VLOOKUP(C51,Tabla2[],4,FALSE)," ")</f>
        <v xml:space="preserve"> </v>
      </c>
      <c r="K51" s="9" t="str">
        <f t="shared" si="1"/>
        <v/>
      </c>
    </row>
    <row r="52" spans="1:11" x14ac:dyDescent="0.35">
      <c r="A52" s="10">
        <v>47</v>
      </c>
      <c r="B52" s="25"/>
      <c r="C52" s="25"/>
      <c r="D52" s="25" t="e">
        <f>VLOOKUP(C52,Tabla2[],2,FALSE)</f>
        <v>#N/A</v>
      </c>
      <c r="E52" s="26"/>
      <c r="F52" s="27"/>
      <c r="G52" s="28"/>
      <c r="H52" s="4" t="str">
        <f>IFERROR(VLOOKUP(C52,Tabla2[],3,FALSE)," ")</f>
        <v xml:space="preserve"> </v>
      </c>
      <c r="I52" s="6" t="str">
        <f t="shared" si="0"/>
        <v xml:space="preserve"> </v>
      </c>
      <c r="J52" s="8" t="str">
        <f>IFERROR(VLOOKUP(C52,Tabla2[],4,FALSE)," ")</f>
        <v xml:space="preserve"> </v>
      </c>
      <c r="K52" s="9" t="str">
        <f t="shared" si="1"/>
        <v/>
      </c>
    </row>
    <row r="53" spans="1:11" x14ac:dyDescent="0.35">
      <c r="A53" s="10">
        <v>48</v>
      </c>
      <c r="B53" s="25"/>
      <c r="C53" s="25"/>
      <c r="D53" s="25" t="e">
        <f>VLOOKUP(C53,Tabla2[],2,FALSE)</f>
        <v>#N/A</v>
      </c>
      <c r="E53" s="26"/>
      <c r="F53" s="27"/>
      <c r="G53" s="28"/>
      <c r="H53" s="4" t="str">
        <f>IFERROR(VLOOKUP(C53,Tabla2[],3,FALSE)," ")</f>
        <v xml:space="preserve"> </v>
      </c>
      <c r="I53" s="6" t="str">
        <f t="shared" si="0"/>
        <v xml:space="preserve"> </v>
      </c>
      <c r="J53" s="8" t="str">
        <f>IFERROR(VLOOKUP(C53,Tabla2[],4,FALSE)," ")</f>
        <v xml:space="preserve"> </v>
      </c>
      <c r="K53" s="9" t="str">
        <f t="shared" si="1"/>
        <v/>
      </c>
    </row>
    <row r="54" spans="1:11" x14ac:dyDescent="0.35">
      <c r="A54" s="10">
        <v>49</v>
      </c>
      <c r="B54" s="25"/>
      <c r="C54" s="25"/>
      <c r="D54" s="25" t="e">
        <f>VLOOKUP(C54,Tabla2[],2,FALSE)</f>
        <v>#N/A</v>
      </c>
      <c r="E54" s="26"/>
      <c r="F54" s="27"/>
      <c r="G54" s="28"/>
      <c r="H54" s="4" t="str">
        <f>IFERROR(VLOOKUP(C54,Tabla2[],3,FALSE)," ")</f>
        <v xml:space="preserve"> </v>
      </c>
      <c r="I54" s="6" t="str">
        <f t="shared" si="0"/>
        <v xml:space="preserve"> </v>
      </c>
      <c r="J54" s="8" t="str">
        <f>IFERROR(VLOOKUP(C54,Tabla2[],4,FALSE)," ")</f>
        <v xml:space="preserve"> </v>
      </c>
      <c r="K54" s="9" t="str">
        <f t="shared" si="1"/>
        <v/>
      </c>
    </row>
    <row r="55" spans="1:11" x14ac:dyDescent="0.35">
      <c r="A55" s="10">
        <v>50</v>
      </c>
      <c r="B55" s="25"/>
      <c r="C55" s="25"/>
      <c r="D55" s="25" t="e">
        <f>VLOOKUP(C55,Tabla2[],2,FALSE)</f>
        <v>#N/A</v>
      </c>
      <c r="E55" s="26"/>
      <c r="F55" s="27"/>
      <c r="G55" s="28"/>
      <c r="H55" s="4" t="str">
        <f>IFERROR(VLOOKUP(C55,Tabla2[],3,FALSE)," ")</f>
        <v xml:space="preserve"> </v>
      </c>
      <c r="I55" s="6" t="str">
        <f t="shared" si="0"/>
        <v xml:space="preserve"> </v>
      </c>
      <c r="J55" s="8" t="str">
        <f>IFERROR(VLOOKUP(C55,Tabla2[],4,FALSE)," ")</f>
        <v xml:space="preserve"> </v>
      </c>
      <c r="K55" s="9" t="str">
        <f t="shared" si="1"/>
        <v/>
      </c>
    </row>
    <row r="56" spans="1:11" x14ac:dyDescent="0.35">
      <c r="A56" s="10">
        <v>51</v>
      </c>
      <c r="B56" s="25"/>
      <c r="C56" s="25"/>
      <c r="D56" s="25" t="e">
        <f>VLOOKUP(C56,Tabla2[],2,FALSE)</f>
        <v>#N/A</v>
      </c>
      <c r="E56" s="26"/>
      <c r="F56" s="27"/>
      <c r="G56" s="28"/>
      <c r="H56" s="4" t="str">
        <f>IFERROR(VLOOKUP(C56,Tabla2[],3,FALSE)," ")</f>
        <v xml:space="preserve"> </v>
      </c>
      <c r="I56" s="6" t="str">
        <f t="shared" si="0"/>
        <v xml:space="preserve"> </v>
      </c>
      <c r="J56" s="8" t="str">
        <f>IFERROR(VLOOKUP(C56,Tabla2[],4,FALSE)," ")</f>
        <v xml:space="preserve"> </v>
      </c>
      <c r="K56" s="9" t="str">
        <f t="shared" si="1"/>
        <v/>
      </c>
    </row>
    <row r="57" spans="1:11" x14ac:dyDescent="0.35">
      <c r="A57" s="10">
        <v>52</v>
      </c>
      <c r="B57" s="25"/>
      <c r="C57" s="25"/>
      <c r="D57" s="25" t="e">
        <f>VLOOKUP(C57,Tabla2[],2,FALSE)</f>
        <v>#N/A</v>
      </c>
      <c r="E57" s="26"/>
      <c r="F57" s="27"/>
      <c r="G57" s="28"/>
      <c r="H57" s="4" t="str">
        <f>IFERROR(VLOOKUP(C57,Tabla2[],3,FALSE)," ")</f>
        <v xml:space="preserve"> </v>
      </c>
      <c r="I57" s="6" t="str">
        <f t="shared" si="0"/>
        <v xml:space="preserve"> </v>
      </c>
      <c r="J57" s="8" t="str">
        <f>IFERROR(VLOOKUP(C57,Tabla2[],4,FALSE)," ")</f>
        <v xml:space="preserve"> </v>
      </c>
      <c r="K57" s="9" t="str">
        <f t="shared" si="1"/>
        <v/>
      </c>
    </row>
    <row r="58" spans="1:11" x14ac:dyDescent="0.35">
      <c r="A58" s="10">
        <v>53</v>
      </c>
      <c r="B58" s="25"/>
      <c r="C58" s="25"/>
      <c r="D58" s="25" t="e">
        <f>VLOOKUP(C58,Tabla2[],2,FALSE)</f>
        <v>#N/A</v>
      </c>
      <c r="E58" s="26"/>
      <c r="F58" s="27"/>
      <c r="G58" s="28"/>
      <c r="H58" s="4" t="str">
        <f>IFERROR(VLOOKUP(C58,Tabla2[],3,FALSE)," ")</f>
        <v xml:space="preserve"> </v>
      </c>
      <c r="I58" s="6" t="str">
        <f t="shared" si="0"/>
        <v xml:space="preserve"> </v>
      </c>
      <c r="J58" s="8" t="str">
        <f>IFERROR(VLOOKUP(C58,Tabla2[],4,FALSE)," ")</f>
        <v xml:space="preserve"> </v>
      </c>
      <c r="K58" s="9" t="str">
        <f t="shared" si="1"/>
        <v/>
      </c>
    </row>
    <row r="59" spans="1:11" x14ac:dyDescent="0.35">
      <c r="A59" s="10">
        <v>54</v>
      </c>
      <c r="B59" s="25"/>
      <c r="C59" s="25"/>
      <c r="D59" s="25" t="e">
        <f>VLOOKUP(C59,Tabla2[],2,FALSE)</f>
        <v>#N/A</v>
      </c>
      <c r="E59" s="26"/>
      <c r="F59" s="27"/>
      <c r="G59" s="28"/>
      <c r="H59" s="4" t="str">
        <f>IFERROR(VLOOKUP(C59,Tabla2[],3,FALSE)," ")</f>
        <v xml:space="preserve"> </v>
      </c>
      <c r="I59" s="6" t="str">
        <f t="shared" si="0"/>
        <v xml:space="preserve"> </v>
      </c>
      <c r="J59" s="8" t="str">
        <f>IFERROR(VLOOKUP(C59,Tabla2[],4,FALSE)," ")</f>
        <v xml:space="preserve"> </v>
      </c>
      <c r="K59" s="9" t="str">
        <f t="shared" si="1"/>
        <v/>
      </c>
    </row>
    <row r="60" spans="1:11" x14ac:dyDescent="0.35">
      <c r="A60" s="10">
        <v>55</v>
      </c>
      <c r="B60" s="25"/>
      <c r="C60" s="25"/>
      <c r="D60" s="25" t="e">
        <f>VLOOKUP(C60,Tabla2[],2,FALSE)</f>
        <v>#N/A</v>
      </c>
      <c r="E60" s="26"/>
      <c r="F60" s="27"/>
      <c r="G60" s="28"/>
      <c r="H60" s="4" t="str">
        <f>IFERROR(VLOOKUP(C60,Tabla2[],3,FALSE)," ")</f>
        <v xml:space="preserve"> </v>
      </c>
      <c r="I60" s="6" t="str">
        <f t="shared" si="0"/>
        <v xml:space="preserve"> </v>
      </c>
      <c r="J60" s="8" t="str">
        <f>IFERROR(VLOOKUP(C60,Tabla2[],4,FALSE)," ")</f>
        <v xml:space="preserve"> </v>
      </c>
      <c r="K60" s="9" t="str">
        <f t="shared" si="1"/>
        <v/>
      </c>
    </row>
    <row r="61" spans="1:11" x14ac:dyDescent="0.35">
      <c r="A61" s="10">
        <v>56</v>
      </c>
      <c r="B61" s="25"/>
      <c r="C61" s="25"/>
      <c r="D61" s="25" t="e">
        <f>VLOOKUP(C61,Tabla2[],2,FALSE)</f>
        <v>#N/A</v>
      </c>
      <c r="E61" s="26"/>
      <c r="F61" s="27"/>
      <c r="G61" s="28"/>
      <c r="H61" s="4" t="str">
        <f>IFERROR(VLOOKUP(C61,Tabla2[],3,FALSE)," ")</f>
        <v xml:space="preserve"> </v>
      </c>
      <c r="I61" s="6" t="str">
        <f t="shared" si="0"/>
        <v xml:space="preserve"> </v>
      </c>
      <c r="J61" s="8" t="str">
        <f>IFERROR(VLOOKUP(C61,Tabla2[],4,FALSE)," ")</f>
        <v xml:space="preserve"> </v>
      </c>
      <c r="K61" s="9" t="str">
        <f t="shared" si="1"/>
        <v/>
      </c>
    </row>
    <row r="62" spans="1:11" x14ac:dyDescent="0.35">
      <c r="A62" s="10">
        <v>57</v>
      </c>
      <c r="B62" s="25"/>
      <c r="C62" s="25"/>
      <c r="D62" s="25" t="e">
        <f>VLOOKUP(C62,Tabla2[],2,FALSE)</f>
        <v>#N/A</v>
      </c>
      <c r="E62" s="26"/>
      <c r="F62" s="27"/>
      <c r="G62" s="28"/>
      <c r="H62" s="4" t="str">
        <f>IFERROR(VLOOKUP(C62,Tabla2[],3,FALSE)," ")</f>
        <v xml:space="preserve"> </v>
      </c>
      <c r="I62" s="6" t="str">
        <f t="shared" si="0"/>
        <v xml:space="preserve"> </v>
      </c>
      <c r="J62" s="8" t="str">
        <f>IFERROR(VLOOKUP(C62,Tabla2[],4,FALSE)," ")</f>
        <v xml:space="preserve"> </v>
      </c>
      <c r="K62" s="9" t="str">
        <f t="shared" si="1"/>
        <v/>
      </c>
    </row>
    <row r="63" spans="1:11" x14ac:dyDescent="0.35">
      <c r="A63" s="10">
        <v>58</v>
      </c>
      <c r="B63" s="25"/>
      <c r="C63" s="25"/>
      <c r="D63" s="25" t="e">
        <f>VLOOKUP(C63,Tabla2[],2,FALSE)</f>
        <v>#N/A</v>
      </c>
      <c r="E63" s="26"/>
      <c r="F63" s="27"/>
      <c r="G63" s="28"/>
      <c r="H63" s="4" t="str">
        <f>IFERROR(VLOOKUP(C63,Tabla2[],3,FALSE)," ")</f>
        <v xml:space="preserve"> </v>
      </c>
      <c r="I63" s="6" t="str">
        <f t="shared" si="0"/>
        <v xml:space="preserve"> </v>
      </c>
      <c r="J63" s="8" t="str">
        <f>IFERROR(VLOOKUP(C63,Tabla2[],4,FALSE)," ")</f>
        <v xml:space="preserve"> </v>
      </c>
      <c r="K63" s="9" t="str">
        <f t="shared" si="1"/>
        <v/>
      </c>
    </row>
    <row r="64" spans="1:11" x14ac:dyDescent="0.35">
      <c r="A64" s="10">
        <v>59</v>
      </c>
      <c r="B64" s="25"/>
      <c r="C64" s="25"/>
      <c r="D64" s="25" t="e">
        <f>VLOOKUP(C64,Tabla2[],2,FALSE)</f>
        <v>#N/A</v>
      </c>
      <c r="E64" s="26"/>
      <c r="F64" s="27"/>
      <c r="G64" s="28"/>
      <c r="H64" s="4" t="str">
        <f>IFERROR(VLOOKUP(C64,Tabla2[],3,FALSE)," ")</f>
        <v xml:space="preserve"> </v>
      </c>
      <c r="I64" s="6" t="str">
        <f t="shared" si="0"/>
        <v xml:space="preserve"> </v>
      </c>
      <c r="J64" s="8" t="str">
        <f>IFERROR(VLOOKUP(C64,Tabla2[],4,FALSE)," ")</f>
        <v xml:space="preserve"> </v>
      </c>
      <c r="K64" s="9" t="str">
        <f t="shared" si="1"/>
        <v/>
      </c>
    </row>
    <row r="65" spans="1:11" x14ac:dyDescent="0.35">
      <c r="A65" s="10">
        <v>60</v>
      </c>
      <c r="B65" s="25"/>
      <c r="C65" s="25"/>
      <c r="D65" s="25" t="e">
        <f>VLOOKUP(C65,Tabla2[],2,FALSE)</f>
        <v>#N/A</v>
      </c>
      <c r="E65" s="26"/>
      <c r="F65" s="27"/>
      <c r="G65" s="28"/>
      <c r="H65" s="4" t="str">
        <f>IFERROR(VLOOKUP(C65,Tabla2[],3,FALSE)," ")</f>
        <v xml:space="preserve"> </v>
      </c>
      <c r="I65" s="6" t="str">
        <f t="shared" si="0"/>
        <v xml:space="preserve"> </v>
      </c>
      <c r="J65" s="8" t="str">
        <f>IFERROR(VLOOKUP(C65,Tabla2[],4,FALSE)," ")</f>
        <v xml:space="preserve"> </v>
      </c>
      <c r="K65" s="9" t="str">
        <f t="shared" si="1"/>
        <v/>
      </c>
    </row>
    <row r="66" spans="1:11" x14ac:dyDescent="0.35">
      <c r="A66" s="10">
        <v>61</v>
      </c>
      <c r="B66" s="25"/>
      <c r="C66" s="25"/>
      <c r="D66" s="25" t="e">
        <f>VLOOKUP(C66,Tabla2[],2,FALSE)</f>
        <v>#N/A</v>
      </c>
      <c r="E66" s="26"/>
      <c r="F66" s="27"/>
      <c r="G66" s="28"/>
      <c r="H66" s="4" t="str">
        <f>IFERROR(VLOOKUP(C66,Tabla2[],3,FALSE)," ")</f>
        <v xml:space="preserve"> </v>
      </c>
      <c r="I66" s="6" t="str">
        <f t="shared" si="0"/>
        <v xml:space="preserve"> </v>
      </c>
      <c r="J66" s="8" t="str">
        <f>IFERROR(VLOOKUP(C66,Tabla2[],4,FALSE)," ")</f>
        <v xml:space="preserve"> </v>
      </c>
      <c r="K66" s="9" t="str">
        <f t="shared" si="1"/>
        <v/>
      </c>
    </row>
    <row r="67" spans="1:11" x14ac:dyDescent="0.35">
      <c r="A67" s="10">
        <v>62</v>
      </c>
      <c r="B67" s="25"/>
      <c r="C67" s="25"/>
      <c r="D67" s="25" t="e">
        <f>VLOOKUP(C67,Tabla2[],2,FALSE)</f>
        <v>#N/A</v>
      </c>
      <c r="E67" s="26"/>
      <c r="F67" s="27"/>
      <c r="G67" s="28"/>
      <c r="H67" s="4" t="str">
        <f>IFERROR(VLOOKUP(C67,Tabla2[],3,FALSE)," ")</f>
        <v xml:space="preserve"> </v>
      </c>
      <c r="I67" s="6" t="str">
        <f t="shared" si="0"/>
        <v xml:space="preserve"> </v>
      </c>
      <c r="J67" s="8" t="str">
        <f>IFERROR(VLOOKUP(C67,Tabla2[],4,FALSE)," ")</f>
        <v xml:space="preserve"> </v>
      </c>
      <c r="K67" s="9" t="str">
        <f t="shared" si="1"/>
        <v/>
      </c>
    </row>
    <row r="68" spans="1:11" x14ac:dyDescent="0.35">
      <c r="A68" s="10">
        <v>63</v>
      </c>
      <c r="B68" s="25"/>
      <c r="C68" s="25"/>
      <c r="D68" s="25" t="e">
        <f>VLOOKUP(C68,Tabla2[],2,FALSE)</f>
        <v>#N/A</v>
      </c>
      <c r="E68" s="26"/>
      <c r="F68" s="27"/>
      <c r="G68" s="28"/>
      <c r="H68" s="4" t="str">
        <f>IFERROR(VLOOKUP(C68,Tabla2[],3,FALSE)," ")</f>
        <v xml:space="preserve"> </v>
      </c>
      <c r="I68" s="6" t="str">
        <f t="shared" si="0"/>
        <v xml:space="preserve"> </v>
      </c>
      <c r="J68" s="8" t="str">
        <f>IFERROR(VLOOKUP(C68,Tabla2[],4,FALSE)," ")</f>
        <v xml:space="preserve"> </v>
      </c>
      <c r="K68" s="9" t="str">
        <f t="shared" si="1"/>
        <v/>
      </c>
    </row>
    <row r="69" spans="1:11" x14ac:dyDescent="0.35">
      <c r="A69" s="10">
        <v>64</v>
      </c>
      <c r="B69" s="25"/>
      <c r="C69" s="25"/>
      <c r="D69" s="25" t="e">
        <f>VLOOKUP(C69,Tabla2[],2,FALSE)</f>
        <v>#N/A</v>
      </c>
      <c r="E69" s="26"/>
      <c r="F69" s="27"/>
      <c r="G69" s="28"/>
      <c r="H69" s="4" t="str">
        <f>IFERROR(VLOOKUP(C69,Tabla2[],3,FALSE)," ")</f>
        <v xml:space="preserve"> </v>
      </c>
      <c r="I69" s="6" t="str">
        <f t="shared" si="0"/>
        <v xml:space="preserve"> </v>
      </c>
      <c r="J69" s="8" t="str">
        <f>IFERROR(VLOOKUP(C69,Tabla2[],4,FALSE)," ")</f>
        <v xml:space="preserve"> </v>
      </c>
      <c r="K69" s="9" t="str">
        <f t="shared" si="1"/>
        <v/>
      </c>
    </row>
    <row r="70" spans="1:11" x14ac:dyDescent="0.35">
      <c r="A70" s="10">
        <v>65</v>
      </c>
      <c r="B70" s="25"/>
      <c r="C70" s="25"/>
      <c r="D70" s="25" t="e">
        <f>VLOOKUP(C70,Tabla2[],2,FALSE)</f>
        <v>#N/A</v>
      </c>
      <c r="E70" s="26"/>
      <c r="F70" s="27"/>
      <c r="G70" s="28"/>
      <c r="H70" s="4" t="str">
        <f>IFERROR(VLOOKUP(C70,Tabla2[],3,FALSE)," ")</f>
        <v xml:space="preserve"> </v>
      </c>
      <c r="I70" s="6" t="str">
        <f t="shared" si="0"/>
        <v xml:space="preserve"> </v>
      </c>
      <c r="J70" s="8" t="str">
        <f>IFERROR(VLOOKUP(C70,Tabla2[],4,FALSE)," ")</f>
        <v xml:space="preserve"> </v>
      </c>
      <c r="K70" s="9" t="str">
        <f t="shared" si="1"/>
        <v/>
      </c>
    </row>
    <row r="71" spans="1:11" x14ac:dyDescent="0.35">
      <c r="A71" s="10">
        <v>66</v>
      </c>
      <c r="B71" s="25"/>
      <c r="C71" s="25"/>
      <c r="D71" s="25" t="e">
        <f>VLOOKUP(C71,Tabla2[],2,FALSE)</f>
        <v>#N/A</v>
      </c>
      <c r="E71" s="26"/>
      <c r="F71" s="27"/>
      <c r="G71" s="28"/>
      <c r="H71" s="4" t="str">
        <f>IFERROR(VLOOKUP(C71,Tabla2[],3,FALSE)," ")</f>
        <v xml:space="preserve"> </v>
      </c>
      <c r="I71" s="6" t="str">
        <f t="shared" ref="I71:I105" si="2">IFERROR(H71*F71," ")</f>
        <v xml:space="preserve"> </v>
      </c>
      <c r="J71" s="8" t="str">
        <f>IFERROR(VLOOKUP(C71,Tabla2[],4,FALSE)," ")</f>
        <v xml:space="preserve"> </v>
      </c>
      <c r="K71" s="9" t="str">
        <f t="shared" ref="K71:K105" si="3">IFERROR(J71*I71,"")</f>
        <v/>
      </c>
    </row>
    <row r="72" spans="1:11" x14ac:dyDescent="0.35">
      <c r="A72" s="10">
        <v>67</v>
      </c>
      <c r="B72" s="25"/>
      <c r="C72" s="25"/>
      <c r="D72" s="25" t="e">
        <f>VLOOKUP(C72,Tabla2[],2,FALSE)</f>
        <v>#N/A</v>
      </c>
      <c r="E72" s="26"/>
      <c r="F72" s="27"/>
      <c r="G72" s="28"/>
      <c r="H72" s="4" t="str">
        <f>IFERROR(VLOOKUP(C72,Tabla2[],3,FALSE)," ")</f>
        <v xml:space="preserve"> </v>
      </c>
      <c r="I72" s="6" t="str">
        <f t="shared" si="2"/>
        <v xml:space="preserve"> </v>
      </c>
      <c r="J72" s="8" t="str">
        <f>IFERROR(VLOOKUP(C72,Tabla2[],4,FALSE)," ")</f>
        <v xml:space="preserve"> </v>
      </c>
      <c r="K72" s="9" t="str">
        <f t="shared" si="3"/>
        <v/>
      </c>
    </row>
    <row r="73" spans="1:11" x14ac:dyDescent="0.35">
      <c r="A73" s="10">
        <v>68</v>
      </c>
      <c r="B73" s="25"/>
      <c r="C73" s="25"/>
      <c r="D73" s="25" t="e">
        <f>VLOOKUP(C73,Tabla2[],2,FALSE)</f>
        <v>#N/A</v>
      </c>
      <c r="E73" s="26"/>
      <c r="F73" s="27"/>
      <c r="G73" s="28"/>
      <c r="H73" s="4" t="str">
        <f>IFERROR(VLOOKUP(C73,Tabla2[],3,FALSE)," ")</f>
        <v xml:space="preserve"> </v>
      </c>
      <c r="I73" s="6" t="str">
        <f t="shared" si="2"/>
        <v xml:space="preserve"> </v>
      </c>
      <c r="J73" s="8" t="str">
        <f>IFERROR(VLOOKUP(C73,Tabla2[],4,FALSE)," ")</f>
        <v xml:space="preserve"> </v>
      </c>
      <c r="K73" s="9" t="str">
        <f t="shared" si="3"/>
        <v/>
      </c>
    </row>
    <row r="74" spans="1:11" x14ac:dyDescent="0.35">
      <c r="A74" s="10">
        <v>69</v>
      </c>
      <c r="B74" s="25"/>
      <c r="C74" s="25"/>
      <c r="D74" s="25" t="e">
        <f>VLOOKUP(C74,Tabla2[],2,FALSE)</f>
        <v>#N/A</v>
      </c>
      <c r="E74" s="26"/>
      <c r="F74" s="27"/>
      <c r="G74" s="28"/>
      <c r="H74" s="4" t="str">
        <f>IFERROR(VLOOKUP(C74,Tabla2[],3,FALSE)," ")</f>
        <v xml:space="preserve"> </v>
      </c>
      <c r="I74" s="6" t="str">
        <f t="shared" si="2"/>
        <v xml:space="preserve"> </v>
      </c>
      <c r="J74" s="8" t="str">
        <f>IFERROR(VLOOKUP(C74,Tabla2[],4,FALSE)," ")</f>
        <v xml:space="preserve"> </v>
      </c>
      <c r="K74" s="9" t="str">
        <f t="shared" si="3"/>
        <v/>
      </c>
    </row>
    <row r="75" spans="1:11" x14ac:dyDescent="0.35">
      <c r="A75" s="10">
        <v>70</v>
      </c>
      <c r="B75" s="25"/>
      <c r="C75" s="25"/>
      <c r="D75" s="25" t="e">
        <f>VLOOKUP(C75,Tabla2[],2,FALSE)</f>
        <v>#N/A</v>
      </c>
      <c r="E75" s="26"/>
      <c r="F75" s="27"/>
      <c r="G75" s="28"/>
      <c r="H75" s="4" t="str">
        <f>IFERROR(VLOOKUP(C75,Tabla2[],3,FALSE)," ")</f>
        <v xml:space="preserve"> </v>
      </c>
      <c r="I75" s="6" t="str">
        <f t="shared" si="2"/>
        <v xml:space="preserve"> </v>
      </c>
      <c r="J75" s="8" t="str">
        <f>IFERROR(VLOOKUP(C75,Tabla2[],4,FALSE)," ")</f>
        <v xml:space="preserve"> </v>
      </c>
      <c r="K75" s="9" t="str">
        <f t="shared" si="3"/>
        <v/>
      </c>
    </row>
    <row r="76" spans="1:11" x14ac:dyDescent="0.35">
      <c r="A76" s="10">
        <v>71</v>
      </c>
      <c r="B76" s="25"/>
      <c r="C76" s="25"/>
      <c r="D76" s="25" t="e">
        <f>VLOOKUP(C76,Tabla2[],2,FALSE)</f>
        <v>#N/A</v>
      </c>
      <c r="E76" s="26"/>
      <c r="F76" s="27"/>
      <c r="G76" s="28"/>
      <c r="H76" s="4" t="str">
        <f>IFERROR(VLOOKUP(C76,Tabla2[],3,FALSE)," ")</f>
        <v xml:space="preserve"> </v>
      </c>
      <c r="I76" s="6" t="str">
        <f t="shared" si="2"/>
        <v xml:space="preserve"> </v>
      </c>
      <c r="J76" s="8" t="str">
        <f>IFERROR(VLOOKUP(C76,Tabla2[],4,FALSE)," ")</f>
        <v xml:space="preserve"> </v>
      </c>
      <c r="K76" s="9" t="str">
        <f t="shared" si="3"/>
        <v/>
      </c>
    </row>
    <row r="77" spans="1:11" x14ac:dyDescent="0.35">
      <c r="A77" s="10">
        <v>72</v>
      </c>
      <c r="B77" s="25"/>
      <c r="C77" s="25"/>
      <c r="D77" s="25" t="e">
        <f>VLOOKUP(C77,Tabla2[],2,FALSE)</f>
        <v>#N/A</v>
      </c>
      <c r="E77" s="26"/>
      <c r="F77" s="27"/>
      <c r="G77" s="28"/>
      <c r="H77" s="4" t="str">
        <f>IFERROR(VLOOKUP(C77,Tabla2[],3,FALSE)," ")</f>
        <v xml:space="preserve"> </v>
      </c>
      <c r="I77" s="6" t="str">
        <f t="shared" si="2"/>
        <v xml:space="preserve"> </v>
      </c>
      <c r="J77" s="8" t="str">
        <f>IFERROR(VLOOKUP(C77,Tabla2[],4,FALSE)," ")</f>
        <v xml:space="preserve"> </v>
      </c>
      <c r="K77" s="9" t="str">
        <f t="shared" si="3"/>
        <v/>
      </c>
    </row>
    <row r="78" spans="1:11" x14ac:dyDescent="0.35">
      <c r="A78" s="10">
        <v>73</v>
      </c>
      <c r="B78" s="25"/>
      <c r="C78" s="25"/>
      <c r="D78" s="25" t="e">
        <f>VLOOKUP(C78,Tabla2[],2,FALSE)</f>
        <v>#N/A</v>
      </c>
      <c r="E78" s="26"/>
      <c r="F78" s="27"/>
      <c r="G78" s="28"/>
      <c r="H78" s="4" t="str">
        <f>IFERROR(VLOOKUP(C78,Tabla2[],3,FALSE)," ")</f>
        <v xml:space="preserve"> </v>
      </c>
      <c r="I78" s="6" t="str">
        <f t="shared" si="2"/>
        <v xml:space="preserve"> </v>
      </c>
      <c r="J78" s="8" t="str">
        <f>IFERROR(VLOOKUP(C78,Tabla2[],4,FALSE)," ")</f>
        <v xml:space="preserve"> </v>
      </c>
      <c r="K78" s="9" t="str">
        <f t="shared" si="3"/>
        <v/>
      </c>
    </row>
    <row r="79" spans="1:11" x14ac:dyDescent="0.35">
      <c r="A79" s="10">
        <v>74</v>
      </c>
      <c r="B79" s="25"/>
      <c r="C79" s="25"/>
      <c r="D79" s="25" t="e">
        <f>VLOOKUP(C79,Tabla2[],2,FALSE)</f>
        <v>#N/A</v>
      </c>
      <c r="E79" s="26"/>
      <c r="F79" s="27"/>
      <c r="G79" s="28"/>
      <c r="H79" s="4" t="str">
        <f>IFERROR(VLOOKUP(C79,Tabla2[],3,FALSE)," ")</f>
        <v xml:space="preserve"> </v>
      </c>
      <c r="I79" s="6" t="str">
        <f t="shared" si="2"/>
        <v xml:space="preserve"> </v>
      </c>
      <c r="J79" s="8" t="str">
        <f>IFERROR(VLOOKUP(C79,Tabla2[],4,FALSE)," ")</f>
        <v xml:space="preserve"> </v>
      </c>
      <c r="K79" s="9" t="str">
        <f t="shared" si="3"/>
        <v/>
      </c>
    </row>
    <row r="80" spans="1:11" x14ac:dyDescent="0.35">
      <c r="A80" s="10">
        <v>75</v>
      </c>
      <c r="B80" s="25"/>
      <c r="C80" s="25"/>
      <c r="D80" s="25" t="e">
        <f>VLOOKUP(C80,Tabla2[],2,FALSE)</f>
        <v>#N/A</v>
      </c>
      <c r="E80" s="26"/>
      <c r="F80" s="27"/>
      <c r="G80" s="28"/>
      <c r="H80" s="4" t="str">
        <f>IFERROR(VLOOKUP(C80,Tabla2[],3,FALSE)," ")</f>
        <v xml:space="preserve"> </v>
      </c>
      <c r="I80" s="6" t="str">
        <f t="shared" si="2"/>
        <v xml:space="preserve"> </v>
      </c>
      <c r="J80" s="8" t="str">
        <f>IFERROR(VLOOKUP(C80,Tabla2[],4,FALSE)," ")</f>
        <v xml:space="preserve"> </v>
      </c>
      <c r="K80" s="9" t="str">
        <f t="shared" si="3"/>
        <v/>
      </c>
    </row>
    <row r="81" spans="1:11" x14ac:dyDescent="0.35">
      <c r="A81" s="10">
        <v>76</v>
      </c>
      <c r="B81" s="25"/>
      <c r="C81" s="25"/>
      <c r="D81" s="25" t="e">
        <f>VLOOKUP(C81,Tabla2[],2,FALSE)</f>
        <v>#N/A</v>
      </c>
      <c r="E81" s="26"/>
      <c r="F81" s="27"/>
      <c r="G81" s="28"/>
      <c r="H81" s="4" t="str">
        <f>IFERROR(VLOOKUP(C81,Tabla2[],3,FALSE)," ")</f>
        <v xml:space="preserve"> </v>
      </c>
      <c r="I81" s="6" t="str">
        <f t="shared" si="2"/>
        <v xml:space="preserve"> </v>
      </c>
      <c r="J81" s="8" t="str">
        <f>IFERROR(VLOOKUP(C81,Tabla2[],4,FALSE)," ")</f>
        <v xml:space="preserve"> </v>
      </c>
      <c r="K81" s="9" t="str">
        <f t="shared" si="3"/>
        <v/>
      </c>
    </row>
    <row r="82" spans="1:11" x14ac:dyDescent="0.35">
      <c r="A82" s="10">
        <v>77</v>
      </c>
      <c r="B82" s="25"/>
      <c r="C82" s="25"/>
      <c r="D82" s="25" t="e">
        <f>VLOOKUP(C82,Tabla2[],2,FALSE)</f>
        <v>#N/A</v>
      </c>
      <c r="E82" s="26"/>
      <c r="F82" s="27"/>
      <c r="G82" s="28"/>
      <c r="H82" s="4" t="str">
        <f>IFERROR(VLOOKUP(C82,Tabla2[],3,FALSE)," ")</f>
        <v xml:space="preserve"> </v>
      </c>
      <c r="I82" s="6" t="str">
        <f t="shared" si="2"/>
        <v xml:space="preserve"> </v>
      </c>
      <c r="J82" s="8" t="str">
        <f>IFERROR(VLOOKUP(C82,Tabla2[],4,FALSE)," ")</f>
        <v xml:space="preserve"> </v>
      </c>
      <c r="K82" s="9" t="str">
        <f t="shared" si="3"/>
        <v/>
      </c>
    </row>
    <row r="83" spans="1:11" x14ac:dyDescent="0.35">
      <c r="A83" s="10">
        <v>78</v>
      </c>
      <c r="B83" s="25"/>
      <c r="C83" s="25"/>
      <c r="D83" s="25" t="e">
        <f>VLOOKUP(C83,Tabla2[],2,FALSE)</f>
        <v>#N/A</v>
      </c>
      <c r="E83" s="26"/>
      <c r="F83" s="27"/>
      <c r="G83" s="28"/>
      <c r="H83" s="4" t="str">
        <f>IFERROR(VLOOKUP(C83,Tabla2[],3,FALSE)," ")</f>
        <v xml:space="preserve"> </v>
      </c>
      <c r="I83" s="6" t="str">
        <f t="shared" si="2"/>
        <v xml:space="preserve"> </v>
      </c>
      <c r="J83" s="8" t="str">
        <f>IFERROR(VLOOKUP(C83,Tabla2[],4,FALSE)," ")</f>
        <v xml:space="preserve"> </v>
      </c>
      <c r="K83" s="9" t="str">
        <f t="shared" si="3"/>
        <v/>
      </c>
    </row>
    <row r="84" spans="1:11" x14ac:dyDescent="0.35">
      <c r="A84" s="10">
        <v>79</v>
      </c>
      <c r="B84" s="25"/>
      <c r="C84" s="25"/>
      <c r="D84" s="25" t="e">
        <f>VLOOKUP(C84,Tabla2[],2,FALSE)</f>
        <v>#N/A</v>
      </c>
      <c r="E84" s="26"/>
      <c r="F84" s="27"/>
      <c r="G84" s="28"/>
      <c r="H84" s="4" t="str">
        <f>IFERROR(VLOOKUP(C84,Tabla2[],3,FALSE)," ")</f>
        <v xml:space="preserve"> </v>
      </c>
      <c r="I84" s="6" t="str">
        <f t="shared" si="2"/>
        <v xml:space="preserve"> </v>
      </c>
      <c r="J84" s="8" t="str">
        <f>IFERROR(VLOOKUP(C84,Tabla2[],4,FALSE)," ")</f>
        <v xml:space="preserve"> </v>
      </c>
      <c r="K84" s="9" t="str">
        <f t="shared" si="3"/>
        <v/>
      </c>
    </row>
    <row r="85" spans="1:11" x14ac:dyDescent="0.35">
      <c r="A85" s="10">
        <v>80</v>
      </c>
      <c r="B85" s="25"/>
      <c r="C85" s="25"/>
      <c r="D85" s="25" t="e">
        <f>VLOOKUP(C85,Tabla2[],2,FALSE)</f>
        <v>#N/A</v>
      </c>
      <c r="E85" s="26"/>
      <c r="F85" s="27"/>
      <c r="G85" s="28"/>
      <c r="H85" s="4" t="str">
        <f>IFERROR(VLOOKUP(C85,Tabla2[],3,FALSE)," ")</f>
        <v xml:space="preserve"> </v>
      </c>
      <c r="I85" s="6" t="str">
        <f t="shared" si="2"/>
        <v xml:space="preserve"> </v>
      </c>
      <c r="J85" s="8" t="str">
        <f>IFERROR(VLOOKUP(C85,Tabla2[],4,FALSE)," ")</f>
        <v xml:space="preserve"> </v>
      </c>
      <c r="K85" s="9" t="str">
        <f t="shared" si="3"/>
        <v/>
      </c>
    </row>
    <row r="86" spans="1:11" x14ac:dyDescent="0.35">
      <c r="A86" s="10">
        <v>81</v>
      </c>
      <c r="B86" s="25"/>
      <c r="C86" s="25"/>
      <c r="D86" s="25" t="e">
        <f>VLOOKUP(C86,Tabla2[],2,FALSE)</f>
        <v>#N/A</v>
      </c>
      <c r="E86" s="26"/>
      <c r="F86" s="27"/>
      <c r="G86" s="28"/>
      <c r="H86" s="4" t="str">
        <f>IFERROR(VLOOKUP(C86,Tabla2[],3,FALSE)," ")</f>
        <v xml:space="preserve"> </v>
      </c>
      <c r="I86" s="6" t="str">
        <f t="shared" si="2"/>
        <v xml:space="preserve"> </v>
      </c>
      <c r="J86" s="8" t="str">
        <f>IFERROR(VLOOKUP(C86,Tabla2[],4,FALSE)," ")</f>
        <v xml:space="preserve"> </v>
      </c>
      <c r="K86" s="9" t="str">
        <f t="shared" si="3"/>
        <v/>
      </c>
    </row>
    <row r="87" spans="1:11" x14ac:dyDescent="0.35">
      <c r="A87" s="10">
        <v>82</v>
      </c>
      <c r="B87" s="25"/>
      <c r="C87" s="25"/>
      <c r="D87" s="25" t="e">
        <f>VLOOKUP(C87,Tabla2[],2,FALSE)</f>
        <v>#N/A</v>
      </c>
      <c r="E87" s="26"/>
      <c r="F87" s="27"/>
      <c r="G87" s="28"/>
      <c r="H87" s="4" t="str">
        <f>IFERROR(VLOOKUP(C87,Tabla2[],3,FALSE)," ")</f>
        <v xml:space="preserve"> </v>
      </c>
      <c r="I87" s="6" t="str">
        <f t="shared" si="2"/>
        <v xml:space="preserve"> </v>
      </c>
      <c r="J87" s="8" t="str">
        <f>IFERROR(VLOOKUP(C87,Tabla2[],4,FALSE)," ")</f>
        <v xml:space="preserve"> </v>
      </c>
      <c r="K87" s="9" t="str">
        <f t="shared" si="3"/>
        <v/>
      </c>
    </row>
    <row r="88" spans="1:11" x14ac:dyDescent="0.35">
      <c r="A88" s="10">
        <v>83</v>
      </c>
      <c r="B88" s="25"/>
      <c r="C88" s="25"/>
      <c r="D88" s="25" t="e">
        <f>VLOOKUP(C88,Tabla2[],2,FALSE)</f>
        <v>#N/A</v>
      </c>
      <c r="E88" s="26"/>
      <c r="F88" s="27"/>
      <c r="G88" s="28"/>
      <c r="H88" s="4" t="str">
        <f>IFERROR(VLOOKUP(C88,Tabla2[],3,FALSE)," ")</f>
        <v xml:space="preserve"> </v>
      </c>
      <c r="I88" s="6" t="str">
        <f t="shared" si="2"/>
        <v xml:space="preserve"> </v>
      </c>
      <c r="J88" s="8" t="str">
        <f>IFERROR(VLOOKUP(C88,Tabla2[],4,FALSE)," ")</f>
        <v xml:space="preserve"> </v>
      </c>
      <c r="K88" s="9" t="str">
        <f t="shared" si="3"/>
        <v/>
      </c>
    </row>
    <row r="89" spans="1:11" x14ac:dyDescent="0.35">
      <c r="A89" s="10">
        <v>84</v>
      </c>
      <c r="B89" s="25"/>
      <c r="C89" s="25"/>
      <c r="D89" s="25" t="e">
        <f>VLOOKUP(C89,Tabla2[],2,FALSE)</f>
        <v>#N/A</v>
      </c>
      <c r="E89" s="26"/>
      <c r="F89" s="27"/>
      <c r="G89" s="28"/>
      <c r="H89" s="4" t="str">
        <f>IFERROR(VLOOKUP(C89,Tabla2[],3,FALSE)," ")</f>
        <v xml:space="preserve"> </v>
      </c>
      <c r="I89" s="6" t="str">
        <f t="shared" si="2"/>
        <v xml:space="preserve"> </v>
      </c>
      <c r="J89" s="8" t="str">
        <f>IFERROR(VLOOKUP(C89,Tabla2[],4,FALSE)," ")</f>
        <v xml:space="preserve"> </v>
      </c>
      <c r="K89" s="9" t="str">
        <f t="shared" si="3"/>
        <v/>
      </c>
    </row>
    <row r="90" spans="1:11" x14ac:dyDescent="0.35">
      <c r="A90" s="10">
        <v>85</v>
      </c>
      <c r="B90" s="25"/>
      <c r="C90" s="25"/>
      <c r="D90" s="25" t="e">
        <f>VLOOKUP(C90,Tabla2[],2,FALSE)</f>
        <v>#N/A</v>
      </c>
      <c r="E90" s="26"/>
      <c r="F90" s="27"/>
      <c r="G90" s="28"/>
      <c r="H90" s="4" t="str">
        <f>IFERROR(VLOOKUP(C90,Tabla2[],3,FALSE)," ")</f>
        <v xml:space="preserve"> </v>
      </c>
      <c r="I90" s="6" t="str">
        <f t="shared" si="2"/>
        <v xml:space="preserve"> </v>
      </c>
      <c r="J90" s="8" t="str">
        <f>IFERROR(VLOOKUP(C90,Tabla2[],4,FALSE)," ")</f>
        <v xml:space="preserve"> </v>
      </c>
      <c r="K90" s="9" t="str">
        <f t="shared" si="3"/>
        <v/>
      </c>
    </row>
    <row r="91" spans="1:11" x14ac:dyDescent="0.35">
      <c r="A91" s="10">
        <v>86</v>
      </c>
      <c r="B91" s="25"/>
      <c r="C91" s="25"/>
      <c r="D91" s="25" t="e">
        <f>VLOOKUP(C91,Tabla2[],2,FALSE)</f>
        <v>#N/A</v>
      </c>
      <c r="E91" s="26"/>
      <c r="F91" s="27"/>
      <c r="G91" s="28"/>
      <c r="H91" s="4" t="str">
        <f>IFERROR(VLOOKUP(C91,Tabla2[],3,FALSE)," ")</f>
        <v xml:space="preserve"> </v>
      </c>
      <c r="I91" s="6" t="str">
        <f t="shared" si="2"/>
        <v xml:space="preserve"> </v>
      </c>
      <c r="J91" s="8" t="str">
        <f>IFERROR(VLOOKUP(C91,Tabla2[],4,FALSE)," ")</f>
        <v xml:space="preserve"> </v>
      </c>
      <c r="K91" s="9" t="str">
        <f t="shared" si="3"/>
        <v/>
      </c>
    </row>
    <row r="92" spans="1:11" x14ac:dyDescent="0.35">
      <c r="A92" s="10">
        <v>87</v>
      </c>
      <c r="B92" s="25"/>
      <c r="C92" s="25"/>
      <c r="D92" s="25" t="e">
        <f>VLOOKUP(C92,Tabla2[],2,FALSE)</f>
        <v>#N/A</v>
      </c>
      <c r="E92" s="26"/>
      <c r="F92" s="27"/>
      <c r="G92" s="28"/>
      <c r="H92" s="4" t="str">
        <f>IFERROR(VLOOKUP(C92,Tabla2[],3,FALSE)," ")</f>
        <v xml:space="preserve"> </v>
      </c>
      <c r="I92" s="6" t="str">
        <f t="shared" si="2"/>
        <v xml:space="preserve"> </v>
      </c>
      <c r="J92" s="8" t="str">
        <f>IFERROR(VLOOKUP(C92,Tabla2[],4,FALSE)," ")</f>
        <v xml:space="preserve"> </v>
      </c>
      <c r="K92" s="9" t="str">
        <f t="shared" si="3"/>
        <v/>
      </c>
    </row>
    <row r="93" spans="1:11" x14ac:dyDescent="0.35">
      <c r="A93" s="10">
        <v>88</v>
      </c>
      <c r="B93" s="25"/>
      <c r="C93" s="25"/>
      <c r="D93" s="25" t="e">
        <f>VLOOKUP(C93,Tabla2[],2,FALSE)</f>
        <v>#N/A</v>
      </c>
      <c r="E93" s="26"/>
      <c r="F93" s="27"/>
      <c r="G93" s="28"/>
      <c r="H93" s="4" t="str">
        <f>IFERROR(VLOOKUP(C93,Tabla2[],3,FALSE)," ")</f>
        <v xml:space="preserve"> </v>
      </c>
      <c r="I93" s="6" t="str">
        <f t="shared" si="2"/>
        <v xml:space="preserve"> </v>
      </c>
      <c r="J93" s="8" t="str">
        <f>IFERROR(VLOOKUP(C93,Tabla2[],4,FALSE)," ")</f>
        <v xml:space="preserve"> </v>
      </c>
      <c r="K93" s="9" t="str">
        <f t="shared" si="3"/>
        <v/>
      </c>
    </row>
    <row r="94" spans="1:11" x14ac:dyDescent="0.35">
      <c r="A94" s="10">
        <v>89</v>
      </c>
      <c r="B94" s="25"/>
      <c r="C94" s="25"/>
      <c r="D94" s="25" t="e">
        <f>VLOOKUP(C94,Tabla2[],2,FALSE)</f>
        <v>#N/A</v>
      </c>
      <c r="E94" s="26"/>
      <c r="F94" s="27"/>
      <c r="G94" s="28"/>
      <c r="H94" s="4" t="str">
        <f>IFERROR(VLOOKUP(C94,Tabla2[],3,FALSE)," ")</f>
        <v xml:space="preserve"> </v>
      </c>
      <c r="I94" s="6" t="str">
        <f t="shared" si="2"/>
        <v xml:space="preserve"> </v>
      </c>
      <c r="J94" s="8" t="str">
        <f>IFERROR(VLOOKUP(C94,Tabla2[],4,FALSE)," ")</f>
        <v xml:space="preserve"> </v>
      </c>
      <c r="K94" s="9" t="str">
        <f t="shared" si="3"/>
        <v/>
      </c>
    </row>
    <row r="95" spans="1:11" x14ac:dyDescent="0.35">
      <c r="A95" s="10">
        <v>90</v>
      </c>
      <c r="B95" s="25"/>
      <c r="C95" s="25"/>
      <c r="D95" s="25" t="e">
        <f>VLOOKUP(C95,Tabla2[],2,FALSE)</f>
        <v>#N/A</v>
      </c>
      <c r="E95" s="26"/>
      <c r="F95" s="27"/>
      <c r="G95" s="28"/>
      <c r="H95" s="4" t="str">
        <f>IFERROR(VLOOKUP(C95,Tabla2[],3,FALSE)," ")</f>
        <v xml:space="preserve"> </v>
      </c>
      <c r="I95" s="6" t="str">
        <f t="shared" si="2"/>
        <v xml:space="preserve"> </v>
      </c>
      <c r="J95" s="8" t="str">
        <f>IFERROR(VLOOKUP(C95,Tabla2[],4,FALSE)," ")</f>
        <v xml:space="preserve"> </v>
      </c>
      <c r="K95" s="9" t="str">
        <f t="shared" si="3"/>
        <v/>
      </c>
    </row>
    <row r="96" spans="1:11" x14ac:dyDescent="0.35">
      <c r="A96" s="10">
        <v>91</v>
      </c>
      <c r="B96" s="25"/>
      <c r="C96" s="25"/>
      <c r="D96" s="25" t="e">
        <f>VLOOKUP(C96,Tabla2[],2,FALSE)</f>
        <v>#N/A</v>
      </c>
      <c r="E96" s="26"/>
      <c r="F96" s="27"/>
      <c r="G96" s="28"/>
      <c r="H96" s="4" t="str">
        <f>IFERROR(VLOOKUP(C96,Tabla2[],3,FALSE)," ")</f>
        <v xml:space="preserve"> </v>
      </c>
      <c r="I96" s="6" t="str">
        <f t="shared" si="2"/>
        <v xml:space="preserve"> </v>
      </c>
      <c r="J96" s="8" t="str">
        <f>IFERROR(VLOOKUP(C96,Tabla2[],4,FALSE)," ")</f>
        <v xml:space="preserve"> </v>
      </c>
      <c r="K96" s="9" t="str">
        <f t="shared" si="3"/>
        <v/>
      </c>
    </row>
    <row r="97" spans="1:11" x14ac:dyDescent="0.35">
      <c r="A97" s="10">
        <v>92</v>
      </c>
      <c r="B97" s="25"/>
      <c r="C97" s="25"/>
      <c r="D97" s="25" t="e">
        <f>VLOOKUP(C97,Tabla2[],2,FALSE)</f>
        <v>#N/A</v>
      </c>
      <c r="E97" s="26"/>
      <c r="F97" s="27"/>
      <c r="G97" s="28"/>
      <c r="H97" s="4" t="str">
        <f>IFERROR(VLOOKUP(C97,Tabla2[],3,FALSE)," ")</f>
        <v xml:space="preserve"> </v>
      </c>
      <c r="I97" s="6" t="str">
        <f t="shared" si="2"/>
        <v xml:space="preserve"> </v>
      </c>
      <c r="J97" s="8" t="str">
        <f>IFERROR(VLOOKUP(C97,Tabla2[],4,FALSE)," ")</f>
        <v xml:space="preserve"> </v>
      </c>
      <c r="K97" s="9" t="str">
        <f t="shared" si="3"/>
        <v/>
      </c>
    </row>
    <row r="98" spans="1:11" x14ac:dyDescent="0.35">
      <c r="A98" s="10">
        <v>93</v>
      </c>
      <c r="B98" s="25"/>
      <c r="C98" s="25"/>
      <c r="D98" s="25" t="e">
        <f>VLOOKUP(C98,Tabla2[],2,FALSE)</f>
        <v>#N/A</v>
      </c>
      <c r="E98" s="26"/>
      <c r="F98" s="27"/>
      <c r="G98" s="28"/>
      <c r="H98" s="4" t="str">
        <f>IFERROR(VLOOKUP(C98,Tabla2[],3,FALSE)," ")</f>
        <v xml:space="preserve"> </v>
      </c>
      <c r="I98" s="6" t="str">
        <f t="shared" si="2"/>
        <v xml:space="preserve"> </v>
      </c>
      <c r="J98" s="8" t="str">
        <f>IFERROR(VLOOKUP(C98,Tabla2[],4,FALSE)," ")</f>
        <v xml:space="preserve"> </v>
      </c>
      <c r="K98" s="9" t="str">
        <f t="shared" si="3"/>
        <v/>
      </c>
    </row>
    <row r="99" spans="1:11" x14ac:dyDescent="0.35">
      <c r="A99" s="10">
        <v>94</v>
      </c>
      <c r="B99" s="25"/>
      <c r="C99" s="25"/>
      <c r="D99" s="25" t="e">
        <f>VLOOKUP(C99,Tabla2[],2,FALSE)</f>
        <v>#N/A</v>
      </c>
      <c r="E99" s="26"/>
      <c r="F99" s="27"/>
      <c r="G99" s="28"/>
      <c r="H99" s="4" t="str">
        <f>IFERROR(VLOOKUP(C99,Tabla2[],3,FALSE)," ")</f>
        <v xml:space="preserve"> </v>
      </c>
      <c r="I99" s="6" t="str">
        <f t="shared" si="2"/>
        <v xml:space="preserve"> </v>
      </c>
      <c r="J99" s="8" t="str">
        <f>IFERROR(VLOOKUP(C99,Tabla2[],4,FALSE)," ")</f>
        <v xml:space="preserve"> </v>
      </c>
      <c r="K99" s="9" t="str">
        <f t="shared" si="3"/>
        <v/>
      </c>
    </row>
    <row r="100" spans="1:11" x14ac:dyDescent="0.35">
      <c r="A100" s="10">
        <v>95</v>
      </c>
      <c r="B100" s="25"/>
      <c r="C100" s="25"/>
      <c r="D100" s="25" t="e">
        <f>VLOOKUP(C100,Tabla2[],2,FALSE)</f>
        <v>#N/A</v>
      </c>
      <c r="E100" s="26"/>
      <c r="F100" s="27"/>
      <c r="G100" s="28"/>
      <c r="H100" s="4" t="str">
        <f>IFERROR(VLOOKUP(C100,Tabla2[],3,FALSE)," ")</f>
        <v xml:space="preserve"> </v>
      </c>
      <c r="I100" s="6" t="str">
        <f t="shared" si="2"/>
        <v xml:space="preserve"> </v>
      </c>
      <c r="J100" s="8" t="str">
        <f>IFERROR(VLOOKUP(C100,Tabla2[],4,FALSE)," ")</f>
        <v xml:space="preserve"> </v>
      </c>
      <c r="K100" s="9" t="str">
        <f t="shared" si="3"/>
        <v/>
      </c>
    </row>
    <row r="101" spans="1:11" x14ac:dyDescent="0.35">
      <c r="A101" s="10">
        <v>96</v>
      </c>
      <c r="B101" s="25"/>
      <c r="C101" s="25"/>
      <c r="D101" s="25" t="e">
        <f>VLOOKUP(C101,Tabla2[],2,FALSE)</f>
        <v>#N/A</v>
      </c>
      <c r="E101" s="26"/>
      <c r="F101" s="27"/>
      <c r="G101" s="28"/>
      <c r="H101" s="4" t="str">
        <f>IFERROR(VLOOKUP(C101,Tabla2[],3,FALSE)," ")</f>
        <v xml:space="preserve"> </v>
      </c>
      <c r="I101" s="6" t="str">
        <f t="shared" si="2"/>
        <v xml:space="preserve"> </v>
      </c>
      <c r="J101" s="8" t="str">
        <f>IFERROR(VLOOKUP(C101,Tabla2[],4,FALSE)," ")</f>
        <v xml:space="preserve"> </v>
      </c>
      <c r="K101" s="9" t="str">
        <f t="shared" si="3"/>
        <v/>
      </c>
    </row>
    <row r="102" spans="1:11" x14ac:dyDescent="0.35">
      <c r="A102" s="10">
        <v>97</v>
      </c>
      <c r="B102" s="25"/>
      <c r="C102" s="25"/>
      <c r="D102" s="25" t="e">
        <f>VLOOKUP(C102,Tabla2[],2,FALSE)</f>
        <v>#N/A</v>
      </c>
      <c r="E102" s="26"/>
      <c r="F102" s="27"/>
      <c r="G102" s="28"/>
      <c r="H102" s="4" t="str">
        <f>IFERROR(VLOOKUP(C102,Tabla2[],3,FALSE)," ")</f>
        <v xml:space="preserve"> </v>
      </c>
      <c r="I102" s="6" t="str">
        <f t="shared" si="2"/>
        <v xml:space="preserve"> </v>
      </c>
      <c r="J102" s="8" t="str">
        <f>IFERROR(VLOOKUP(C102,Tabla2[],4,FALSE)," ")</f>
        <v xml:space="preserve"> </v>
      </c>
      <c r="K102" s="9" t="str">
        <f t="shared" si="3"/>
        <v/>
      </c>
    </row>
    <row r="103" spans="1:11" x14ac:dyDescent="0.35">
      <c r="A103" s="10">
        <v>98</v>
      </c>
      <c r="B103" s="25"/>
      <c r="C103" s="25"/>
      <c r="D103" s="25" t="e">
        <f>VLOOKUP(C103,Tabla2[],2,FALSE)</f>
        <v>#N/A</v>
      </c>
      <c r="E103" s="26"/>
      <c r="F103" s="27"/>
      <c r="G103" s="28"/>
      <c r="H103" s="4" t="str">
        <f>IFERROR(VLOOKUP(C103,Tabla2[],3,FALSE)," ")</f>
        <v xml:space="preserve"> </v>
      </c>
      <c r="I103" s="6" t="str">
        <f t="shared" si="2"/>
        <v xml:space="preserve"> </v>
      </c>
      <c r="J103" s="8" t="str">
        <f>IFERROR(VLOOKUP(C103,Tabla2[],4,FALSE)," ")</f>
        <v xml:space="preserve"> </v>
      </c>
      <c r="K103" s="9" t="str">
        <f t="shared" si="3"/>
        <v/>
      </c>
    </row>
    <row r="104" spans="1:11" x14ac:dyDescent="0.35">
      <c r="A104" s="10">
        <v>99</v>
      </c>
      <c r="B104" s="25"/>
      <c r="C104" s="25"/>
      <c r="D104" s="25" t="e">
        <f>VLOOKUP(C104,Tabla2[],2,FALSE)</f>
        <v>#N/A</v>
      </c>
      <c r="E104" s="26"/>
      <c r="F104" s="27"/>
      <c r="G104" s="28"/>
      <c r="H104" s="4" t="str">
        <f>IFERROR(VLOOKUP(C104,Tabla2[],3,FALSE)," ")</f>
        <v xml:space="preserve"> </v>
      </c>
      <c r="I104" s="6" t="str">
        <f t="shared" si="2"/>
        <v xml:space="preserve"> </v>
      </c>
      <c r="J104" s="8" t="str">
        <f>IFERROR(VLOOKUP(C104,Tabla2[],4,FALSE)," ")</f>
        <v xml:space="preserve"> </v>
      </c>
      <c r="K104" s="9" t="str">
        <f t="shared" si="3"/>
        <v/>
      </c>
    </row>
    <row r="105" spans="1:11" x14ac:dyDescent="0.35">
      <c r="A105" s="10">
        <v>100</v>
      </c>
      <c r="B105" s="25"/>
      <c r="C105" s="25"/>
      <c r="D105" s="25" t="e">
        <f>VLOOKUP(C105,Tabla2[],2,FALSE)</f>
        <v>#N/A</v>
      </c>
      <c r="E105" s="26"/>
      <c r="F105" s="27"/>
      <c r="G105" s="28"/>
      <c r="H105" s="4" t="str">
        <f>IFERROR(VLOOKUP(C105,Tabla2[],3,FALSE)," ")</f>
        <v xml:space="preserve"> </v>
      </c>
      <c r="I105" s="6" t="str">
        <f t="shared" si="2"/>
        <v xml:space="preserve"> </v>
      </c>
      <c r="J105" s="8" t="str">
        <f>IFERROR(VLOOKUP(C105,Tabla2[],4,FALSE)," ")</f>
        <v xml:space="preserve"> </v>
      </c>
      <c r="K105" s="9" t="str">
        <f t="shared" si="3"/>
        <v/>
      </c>
    </row>
    <row r="106" spans="1:11" x14ac:dyDescent="0.35">
      <c r="I106" s="29">
        <f>IFERROR(SUM(I6:I105)," ")</f>
        <v>0</v>
      </c>
      <c r="J106" s="29">
        <f t="shared" ref="J106:K106" si="4">IFERROR(SUM(J6:J105)," ")</f>
        <v>4.036800000000001E-3</v>
      </c>
      <c r="K106" s="29">
        <f t="shared" si="4"/>
        <v>0</v>
      </c>
    </row>
  </sheetData>
  <sheetProtection algorithmName="SHA-512" hashValue="YyHcUeDTf89j7SeRoZ4c0m5mTs2jQVc0PQuok1mcN+A3fQiKXd1qog4KWlpcto1BqgYmmXNq1xKL4bD7IKpvtA==" saltValue="0p/KJayFHQyptSJLZ619zA==" spinCount="100000" sheet="1" objects="1" scenarios="1" autoFilter="0"/>
  <autoFilter ref="A5:K5" xr:uid="{3138EEB3-9784-4759-8D33-F58F054D25C5}"/>
  <mergeCells count="1">
    <mergeCell ref="A1:K1"/>
  </mergeCells>
  <dataValidations count="1">
    <dataValidation type="list" allowBlank="1" showInputMessage="1" showErrorMessage="1" sqref="C6:C105 D20:D105" xr:uid="{AAC149B4-81CF-46DB-8ECC-70B958CFE316}">
      <formula1>Energético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96DC3-B19C-4823-826D-447F10B13BBF}">
  <dimension ref="A1:D9"/>
  <sheetViews>
    <sheetView workbookViewId="0">
      <selection activeCell="C3" sqref="C3"/>
    </sheetView>
  </sheetViews>
  <sheetFormatPr baseColWidth="10" defaultRowHeight="14.5" x14ac:dyDescent="0.35"/>
  <cols>
    <col min="1" max="1" width="22.1796875" customWidth="1"/>
    <col min="2" max="2" width="13.453125" style="5" customWidth="1"/>
    <col min="3" max="3" width="14.81640625" style="5" customWidth="1"/>
    <col min="4" max="4" width="15.453125" style="5" customWidth="1"/>
    <col min="5" max="6" width="5.7265625" customWidth="1"/>
    <col min="7" max="7" width="13.453125" customWidth="1"/>
  </cols>
  <sheetData>
    <row r="1" spans="1:4" ht="29.5" customHeight="1" x14ac:dyDescent="0.35">
      <c r="A1" s="21" t="s">
        <v>5</v>
      </c>
      <c r="B1" s="22" t="s">
        <v>15</v>
      </c>
      <c r="C1" s="22" t="s">
        <v>18</v>
      </c>
      <c r="D1" s="22" t="s">
        <v>19</v>
      </c>
    </row>
    <row r="2" spans="1:4" x14ac:dyDescent="0.35">
      <c r="A2" t="s">
        <v>3</v>
      </c>
      <c r="B2" s="5" t="s">
        <v>13</v>
      </c>
      <c r="C2" s="5">
        <v>10.64</v>
      </c>
      <c r="D2" s="5">
        <v>2.6487479999999996E-4</v>
      </c>
    </row>
    <row r="3" spans="1:4" x14ac:dyDescent="0.35">
      <c r="A3" t="s">
        <v>8</v>
      </c>
      <c r="B3" s="5" t="s">
        <v>9</v>
      </c>
      <c r="C3" s="5">
        <v>4.0106999999999999</v>
      </c>
      <c r="D3" s="5">
        <v>4.1004000000000002E-4</v>
      </c>
    </row>
    <row r="4" spans="1:4" x14ac:dyDescent="0.35">
      <c r="A4" t="s">
        <v>2</v>
      </c>
      <c r="B4" s="5" t="s">
        <v>14</v>
      </c>
      <c r="C4" s="5">
        <v>10.86</v>
      </c>
      <c r="D4" s="5">
        <v>2.025594E-4</v>
      </c>
    </row>
    <row r="5" spans="1:4" x14ac:dyDescent="0.35">
      <c r="A5" t="s">
        <v>1</v>
      </c>
      <c r="B5" s="5" t="s">
        <v>9</v>
      </c>
      <c r="C5" s="5">
        <v>14.07</v>
      </c>
      <c r="D5" s="5">
        <v>2.2723619999999998E-4</v>
      </c>
    </row>
    <row r="6" spans="1:4" x14ac:dyDescent="0.35">
      <c r="A6" t="s">
        <v>0</v>
      </c>
      <c r="B6" s="5" t="s">
        <v>7</v>
      </c>
      <c r="C6" s="5">
        <v>1</v>
      </c>
      <c r="D6" s="5">
        <v>3.3639999999999999E-4</v>
      </c>
    </row>
    <row r="7" spans="1:4" x14ac:dyDescent="0.35">
      <c r="A7" t="s">
        <v>4</v>
      </c>
      <c r="B7" s="5" t="s">
        <v>9</v>
      </c>
      <c r="C7" s="5">
        <v>5</v>
      </c>
      <c r="D7" s="5">
        <v>4.1004000000000002E-4</v>
      </c>
    </row>
    <row r="8" spans="1:4" x14ac:dyDescent="0.35">
      <c r="A8" s="23" t="s">
        <v>27</v>
      </c>
      <c r="B8" s="24" t="s">
        <v>25</v>
      </c>
      <c r="C8" s="24" t="s">
        <v>26</v>
      </c>
      <c r="D8" s="24" t="s">
        <v>26</v>
      </c>
    </row>
    <row r="9" spans="1:4" x14ac:dyDescent="0.35">
      <c r="A9" s="23" t="s">
        <v>28</v>
      </c>
      <c r="B9" s="24" t="s">
        <v>25</v>
      </c>
      <c r="C9" s="24" t="s">
        <v>26</v>
      </c>
      <c r="D9" s="24" t="s">
        <v>26</v>
      </c>
    </row>
  </sheetData>
  <sheetProtection algorithmName="SHA-512" hashValue="hjhj+KSHDWtUcPZNtBVXMJPUxs2NFg3wxoT0JVnfMHzPiMYE2sLdiHLDSkShN/tZ6WyVqALh7/duzPk9t22fAQ==" saltValue="cEdVsUwbULHbmOi9LQw2BA==" spinCount="100000" sheet="1" objects="1" scenarios="1"/>
  <phoneticPr fontId="3" type="noConversion"/>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5F606C-8D1F-4CAA-B3C0-4F0A3A0606E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INICIO</vt:lpstr>
      <vt:lpstr>FACTURAS</vt:lpstr>
      <vt:lpstr>Lista</vt:lpstr>
      <vt:lpstr>Energético</vt:lpstr>
      <vt:lpstr>tabla_A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Villalobos</dc:creator>
  <cp:lastModifiedBy>Joselyn Ramirez E</cp:lastModifiedBy>
  <cp:lastPrinted>2022-05-09T15:05:57Z</cp:lastPrinted>
  <dcterms:created xsi:type="dcterms:W3CDTF">2022-05-09T14:18:44Z</dcterms:created>
  <dcterms:modified xsi:type="dcterms:W3CDTF">2022-09-22T22:54:05Z</dcterms:modified>
</cp:coreProperties>
</file>